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nterprise.lan\data\Shared\Vancouver\FinancialServices\Atlas\2022\Key Corporate Reports\09 - September 2022\ER Supplemental\"/>
    </mc:Choice>
  </mc:AlternateContent>
  <xr:revisionPtr revIDLastSave="0" documentId="13_ncr:1_{3A056566-55A5-4697-A566-C8C32E1D5802}" xr6:coauthVersionLast="47" xr6:coauthVersionMax="47" xr10:uidLastSave="{00000000-0000-0000-0000-000000000000}"/>
  <bookViews>
    <workbookView xWindow="28680" yWindow="-45" windowWidth="29040" windowHeight="15840" tabRatio="930" xr2:uid="{334D066E-D99B-4FF7-8F0C-503A90C4C852}"/>
  </bookViews>
  <sheets>
    <sheet name="About" sheetId="17" r:id="rId1"/>
    <sheet name="ER_BalanceSheet" sheetId="25" r:id="rId2"/>
    <sheet name="ER_IncomeStatement" sheetId="19" r:id="rId3"/>
    <sheet name="ER_CashFlows" sheetId="27" r:id="rId4"/>
    <sheet name="Condensed Fleet Table" sheetId="22" r:id="rId5"/>
    <sheet name="Fleet Table" sheetId="46" r:id="rId6"/>
    <sheet name="Operating cost" sheetId="24" r:id="rId7"/>
    <sheet name="Asset Utilization" sheetId="26" r:id="rId8"/>
    <sheet name="Non- GAAP reconciliations&gt;&gt;" sheetId="35" r:id="rId9"/>
    <sheet name="Non-GAAP Definitions" sheetId="40" r:id="rId10"/>
    <sheet name="FFO &amp; FFO per Share" sheetId="28" r:id="rId11"/>
    <sheet name="FFO - segment" sheetId="29" r:id="rId12"/>
    <sheet name="Adjusted EPS" sheetId="43" r:id="rId13"/>
    <sheet name="Adjusted Earnings segment" sheetId="42" r:id="rId14"/>
    <sheet name="Adjusted EBITDA" sheetId="30" r:id="rId15"/>
    <sheet name="Adj EBITDA - segment" sheetId="31" r:id="rId16"/>
    <sheet name="Operating NetDebt to EBITDA " sheetId="41" r:id="rId17"/>
    <sheet name="Borrowings" sheetId="33"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5" hidden="1">'Fleet Table'!$A$7:$K$141</definedName>
    <definedName name="_Hlk54694450" localSheetId="4">'Condensed Fleet Table'!#REF!</definedName>
    <definedName name="bfgdf" localSheetId="15">[1]ER_FinSummary!#REF!</definedName>
    <definedName name="bfgdf" localSheetId="13">'[2]Appendix B - Adj EBITDA'!$A$1:$F$16</definedName>
    <definedName name="bfgdf" localSheetId="14">[1]ER_FinSummary!#REF!</definedName>
    <definedName name="bfgdf" localSheetId="7">[1]ER_FinSummary!#REF!</definedName>
    <definedName name="bfgdf" localSheetId="1">[1]ER_FinSummary!#REF!</definedName>
    <definedName name="bfgdf" localSheetId="3">[1]ER_FinSummary!#REF!</definedName>
    <definedName name="bfgdf" localSheetId="11">'[3]Appendix B - Adj EBITDA'!$A$1:$F$16</definedName>
    <definedName name="bfgdf" localSheetId="10">[1]ER_FinSummary!#REF!</definedName>
    <definedName name="bfgdf" localSheetId="16">[1]ER_FinSummary!#REF!</definedName>
    <definedName name="bfgdf">[1]ER_FinSummary!#REF!</definedName>
    <definedName name="Check_7" localSheetId="13">[4]BALANCE!#REF!</definedName>
    <definedName name="Check_7" localSheetId="11">[4]BALANCE!#REF!</definedName>
    <definedName name="Check_7">[4]BALANCE!#REF!</definedName>
    <definedName name="Deferredcharges" localSheetId="15">#REF!</definedName>
    <definedName name="Deferredcharges" localSheetId="13">#REF!</definedName>
    <definedName name="Deferredcharges" localSheetId="14">#REF!</definedName>
    <definedName name="Deferredcharges" localSheetId="7">#REF!</definedName>
    <definedName name="Deferredcharges" localSheetId="4">#REF!</definedName>
    <definedName name="Deferredcharges" localSheetId="1">#REF!</definedName>
    <definedName name="Deferredcharges" localSheetId="3">#REF!</definedName>
    <definedName name="Deferredcharges" localSheetId="11">#REF!</definedName>
    <definedName name="Deferredcharges" localSheetId="10">#REF!</definedName>
    <definedName name="Deferredcharges" localSheetId="5">#REF!</definedName>
    <definedName name="Deferredcharges" localSheetId="6">#REF!</definedName>
    <definedName name="Deferredcharges" localSheetId="16">#REF!</definedName>
    <definedName name="Deferredcharges">#REF!</definedName>
    <definedName name="Deferredrevenue" localSheetId="15">#REF!</definedName>
    <definedName name="Deferredrevenue" localSheetId="14">#REF!</definedName>
    <definedName name="Deferredrevenue" localSheetId="7">#REF!</definedName>
    <definedName name="Deferredrevenue" localSheetId="4">#REF!</definedName>
    <definedName name="Deferredrevenue" localSheetId="1">#REF!</definedName>
    <definedName name="Deferredrevenue" localSheetId="3">#REF!</definedName>
    <definedName name="Deferredrevenue" localSheetId="11">#REF!</definedName>
    <definedName name="Deferredrevenue" localSheetId="10">#REF!</definedName>
    <definedName name="Deferredrevenue" localSheetId="5">#REF!</definedName>
    <definedName name="Deferredrevenue" localSheetId="6">#REF!</definedName>
    <definedName name="Deferredrevenue" localSheetId="16">#REF!</definedName>
    <definedName name="Deferredrevenue">#REF!</definedName>
    <definedName name="dividend_2018">[5]MDA_Div!#REF!</definedName>
    <definedName name="ER_Adj_EBITDA" localSheetId="14">'Adjusted EBITDA'!$B$4:$R$21</definedName>
    <definedName name="ER_AdjEBITDA" localSheetId="14">'Adjusted EBITDA'!$B$3:$R$21</definedName>
    <definedName name="ER_AdjEBITDA">#REF!</definedName>
    <definedName name="ER_AdjEPS" localSheetId="12">'Adjusted EPS'!$B$3:$E$23</definedName>
    <definedName name="ER_AdjEPS">#REF!</definedName>
    <definedName name="ER_AdjustedEPS_segment">#REF!</definedName>
    <definedName name="ER_APR_FLEET_TABLE" localSheetId="4">'Condensed Fleet Table'!$A$24:$E$25</definedName>
    <definedName name="ER_APR_FLEET_TABLE">#REF!</definedName>
    <definedName name="ER_APRUtilization" localSheetId="7">'Asset Utilization'!$A$20:$Q$26</definedName>
    <definedName name="ER_APRUtilization">#REF!</definedName>
    <definedName name="ER_APRutilize" localSheetId="7">'Asset Utilization'!$A$20:$V$26</definedName>
    <definedName name="ER_APRutilize">#REF!</definedName>
    <definedName name="ER_BalanceSheet" localSheetId="1">ER_BalanceSheet!$A$4:$N$54</definedName>
    <definedName name="ER_BalanceSheet">#REF!</definedName>
    <definedName name="ER_BS" localSheetId="1">ER_BalanceSheet!$A$4:$N$53</definedName>
    <definedName name="ER_BS">#REF!</definedName>
    <definedName name="ER_CashFlows" localSheetId="3">ER_CashFlows!$A$4:$AG$61</definedName>
    <definedName name="ER_CashFlows">#REF!</definedName>
    <definedName name="ER_CF" localSheetId="3">ER_CashFlows!$A$4:$AG$52</definedName>
    <definedName name="ER_CF">#REF!</definedName>
    <definedName name="ER_CFreco" localSheetId="3">ER_CashFlows!$A$55:$AB$59</definedName>
    <definedName name="ER_CFreco">#REF!</definedName>
    <definedName name="ER_ChgFV_Q42015" localSheetId="13">[6]ER_FinSummary!#REF!</definedName>
    <definedName name="ER_ChgFV_Q42015" localSheetId="7">[6]ER_FinSummary!#REF!</definedName>
    <definedName name="ER_ChgFV_Q42015" localSheetId="1">[6]ER_FinSummary!#REF!</definedName>
    <definedName name="ER_ChgFV_Q42015" localSheetId="3">[6]ER_FinSummary!#REF!</definedName>
    <definedName name="ER_ChgFV_Q42015" localSheetId="11">[6]ER_FinSummary!#REF!</definedName>
    <definedName name="ER_ChgFV_Q42015" localSheetId="5">[7]ER_FinSummary!#REF!</definedName>
    <definedName name="ER_ChgFV_Q42015" localSheetId="16">[6]ER_FinSummary!#REF!</definedName>
    <definedName name="ER_ChgFV_Q42015">[6]ER_FinSummary!#REF!</definedName>
    <definedName name="ER_ChgFV_YTD2015" localSheetId="13">[6]ER_FinSummary!#REF!</definedName>
    <definedName name="ER_ChgFV_YTD2015" localSheetId="7">[6]ER_FinSummary!#REF!</definedName>
    <definedName name="ER_ChgFV_YTD2015" localSheetId="1">[6]ER_FinSummary!#REF!</definedName>
    <definedName name="ER_ChgFV_YTD2015" localSheetId="3">[6]ER_FinSummary!#REF!</definedName>
    <definedName name="ER_ChgFV_YTD2015" localSheetId="11">[6]ER_FinSummary!#REF!</definedName>
    <definedName name="ER_ChgFV_YTD2015" localSheetId="5">[7]ER_FinSummary!#REF!</definedName>
    <definedName name="ER_ChgFV_YTD2015" localSheetId="16">[6]ER_FinSummary!#REF!</definedName>
    <definedName name="ER_ChgFV_YTD2015">[6]ER_FinSummary!#REF!</definedName>
    <definedName name="ER_Depreciation_PercentageChangeYTD" localSheetId="13">[6]ER_FinSummary!#REF!</definedName>
    <definedName name="ER_Depreciation_PercentageChangeYTD" localSheetId="11">[6]ER_FinSummary!#REF!</definedName>
    <definedName name="ER_Depreciation_PercentageChangeYTD" localSheetId="5">[1]ER_FinSummary!#REF!</definedName>
    <definedName name="ER_Depreciation_PercentageChangeYTD">[6]ER_FinSummary!#REF!</definedName>
    <definedName name="ER_Depreciation_Q42015" localSheetId="5">[7]ER_FinSummary!$C$6</definedName>
    <definedName name="ER_Depreciation_Q42015">[6]ER_FinSummary!$D$6</definedName>
    <definedName name="ER_Depreciation_YTD2015" localSheetId="5">[7]ER_FinSummary!$K$6</definedName>
    <definedName name="ER_Depreciation_YTD2015">[8]MDA_FinSummary!$G$6</definedName>
    <definedName name="ER_Drydock" localSheetId="15">#REF!</definedName>
    <definedName name="ER_Drydock" localSheetId="13">#REF!</definedName>
    <definedName name="ER_Drydock" localSheetId="14">#REF!</definedName>
    <definedName name="ER_Drydock" localSheetId="7">#REF!</definedName>
    <definedName name="ER_Drydock" localSheetId="4">#REF!</definedName>
    <definedName name="ER_Drydock" localSheetId="1">#REF!</definedName>
    <definedName name="ER_Drydock" localSheetId="3">#REF!</definedName>
    <definedName name="ER_Drydock" localSheetId="11">#REF!</definedName>
    <definedName name="ER_Drydock" localSheetId="10">#REF!</definedName>
    <definedName name="ER_Drydock" localSheetId="5">#REF!</definedName>
    <definedName name="ER_Drydock" localSheetId="6">#REF!</definedName>
    <definedName name="ER_Drydock" localSheetId="16">#REF!</definedName>
    <definedName name="ER_Drydock">#REF!</definedName>
    <definedName name="ER_FFO" localSheetId="10">'FFO &amp; FFO per Share'!$B$3:$R$29</definedName>
    <definedName name="ER_FFO">#REF!</definedName>
    <definedName name="ER_FFO_per_share" localSheetId="12">'Adjusted EPS'!$B$2:$E$23</definedName>
    <definedName name="ER_FFO_per_share" localSheetId="10">'FFO &amp; FFO per Share'!$B$2:$R$29</definedName>
    <definedName name="ER_FFO_YTD" localSheetId="13">'Adjusted Earnings segment'!$A$14:$H$23</definedName>
    <definedName name="ER_FFO2020" localSheetId="13">'Adjusted Earnings segment'!$A$3:$H$12</definedName>
    <definedName name="ER_FFO2020" localSheetId="11">'FFO - segment'!$A$3:$H$15</definedName>
    <definedName name="ER_FleetTable" localSheetId="4">'Condensed Fleet Table'!$A$6:$H$13</definedName>
    <definedName name="ER_FleetTable">#REF!</definedName>
    <definedName name="ER_GA_PercentageChangeYTD2015" localSheetId="13">[6]ER_FinSummary!#REF!</definedName>
    <definedName name="ER_GA_PercentageChangeYTD2015" localSheetId="7">[6]ER_FinSummary!#REF!</definedName>
    <definedName name="ER_GA_PercentageChangeYTD2015" localSheetId="1">[6]ER_FinSummary!#REF!</definedName>
    <definedName name="ER_GA_PercentageChangeYTD2015" localSheetId="3">[6]ER_FinSummary!#REF!</definedName>
    <definedName name="ER_GA_PercentageChangeYTD2015" localSheetId="11">[6]ER_FinSummary!#REF!</definedName>
    <definedName name="ER_GA_PercentageChangeYTD2015" localSheetId="5">[1]ER_FinSummary!#REF!</definedName>
    <definedName name="ER_GA_PercentageChangeYTD2015" localSheetId="16">[6]ER_FinSummary!#REF!</definedName>
    <definedName name="ER_GA_PercentageChangeYTD2015">[6]ER_FinSummary!#REF!</definedName>
    <definedName name="ER_GA_Q42015" localSheetId="5">[7]ER_FinSummary!$C$7</definedName>
    <definedName name="ER_GA_Q42015">[6]ER_FinSummary!$D$7</definedName>
    <definedName name="ER_GA_YTD2015" localSheetId="5">[7]ER_FinSummary!$K$7</definedName>
    <definedName name="ER_GA_YTD2015">[8]MDA_FinSummary!$G$7</definedName>
    <definedName name="ER_IncomeStatement">#REF!</definedName>
    <definedName name="ER_Interest_ChangeQ42015" localSheetId="13">[6]ER_FinSummary!#REF!</definedName>
    <definedName name="ER_Interest_ChangeQ42015" localSheetId="7">[6]ER_FinSummary!#REF!</definedName>
    <definedName name="ER_Interest_ChangeQ42015" localSheetId="1">[6]ER_FinSummary!#REF!</definedName>
    <definedName name="ER_Interest_ChangeQ42015" localSheetId="3">[6]ER_FinSummary!#REF!</definedName>
    <definedName name="ER_Interest_ChangeQ42015" localSheetId="11">[6]ER_FinSummary!#REF!</definedName>
    <definedName name="ER_Interest_ChangeQ42015" localSheetId="5">[1]ER_FinSummary!#REF!</definedName>
    <definedName name="ER_Interest_ChangeQ42015" localSheetId="16">[6]ER_FinSummary!#REF!</definedName>
    <definedName name="ER_Interest_ChangeQ42015">[6]ER_FinSummary!#REF!</definedName>
    <definedName name="ER_Interest_ChangeYTD2015" localSheetId="5">[7]ER_FinSummary!$K$9</definedName>
    <definedName name="ER_Interest_ChangeYTD2015">[8]MDA_FinSummary!#REF!</definedName>
    <definedName name="ER_Interest_Q42015" localSheetId="13">[6]ER_FinSummary!#REF!</definedName>
    <definedName name="ER_Interest_Q42015" localSheetId="11">[6]ER_FinSummary!#REF!</definedName>
    <definedName name="ER_Interest_Q42015" localSheetId="5">[7]ER_FinSummary!$C$9</definedName>
    <definedName name="ER_Interest_Q42015" localSheetId="16">[6]ER_FinSummary!#REF!</definedName>
    <definedName name="ER_Interest_Q42015">[6]ER_FinSummary!#REF!</definedName>
    <definedName name="ER_Liquidity" localSheetId="15">#REF!</definedName>
    <definedName name="ER_Liquidity" localSheetId="14">#REF!</definedName>
    <definedName name="ER_Liquidity" localSheetId="7">#REF!</definedName>
    <definedName name="ER_Liquidity" localSheetId="4">#REF!</definedName>
    <definedName name="ER_Liquidity" localSheetId="1">#REF!</definedName>
    <definedName name="ER_Liquidity" localSheetId="3">#REF!</definedName>
    <definedName name="ER_Liquidity" localSheetId="11">#REF!</definedName>
    <definedName name="ER_Liquidity" localSheetId="10">#REF!</definedName>
    <definedName name="ER_Liquidity" localSheetId="6">#REF!</definedName>
    <definedName name="ER_Liquidity" localSheetId="16">#REF!</definedName>
    <definedName name="ER_Liquidity">#REF!</definedName>
    <definedName name="ER_NetDebt_EBITDA" localSheetId="16">'Operating NetDebt to EBITDA '!$A$4:$G$40</definedName>
    <definedName name="ER_OpBorrowings2020">#REF!</definedName>
    <definedName name="ER_OpBorrowingsQ12020" localSheetId="17">Borrowings!$A$3:$G$16</definedName>
    <definedName name="ER_OpBorrowsWeighted">#REF!</definedName>
    <definedName name="ER_Operating_Cost_per_Day" localSheetId="6">'Operating cost'!$A$4:$U$9</definedName>
    <definedName name="ER_Operating_Cost_per_Day">#REF!</definedName>
    <definedName name="ER_OperatingOwnedDays" localSheetId="15">#REF!</definedName>
    <definedName name="ER_OperatingOwnedDays" localSheetId="13">#REF!</definedName>
    <definedName name="ER_OperatingOwnedDays" localSheetId="14">#REF!</definedName>
    <definedName name="ER_OperatingOwnedDays" localSheetId="7">#REF!</definedName>
    <definedName name="ER_OperatingOwnedDays" localSheetId="4">#REF!</definedName>
    <definedName name="ER_OperatingOwnedDays" localSheetId="1">#REF!</definedName>
    <definedName name="ER_OperatingOwnedDays" localSheetId="3">#REF!</definedName>
    <definedName name="ER_OperatingOwnedDays" localSheetId="11">#REF!</definedName>
    <definedName name="ER_OperatingOwnedDays" localSheetId="10">#REF!</definedName>
    <definedName name="ER_OperatingOwnedDays" localSheetId="5">#REF!</definedName>
    <definedName name="ER_OperatingOwnedDays" localSheetId="6">#REF!</definedName>
    <definedName name="ER_OperatingOwnedDays" localSheetId="16">#REF!</definedName>
    <definedName name="ER_OperatingOwnedDays">#REF!</definedName>
    <definedName name="ER_OPEX_PercentageChangeYTD" localSheetId="13">[6]ER_FinSummary!#REF!</definedName>
    <definedName name="ER_OPEX_PercentageChangeYTD" localSheetId="7">[6]ER_FinSummary!#REF!</definedName>
    <definedName name="ER_OPEX_PercentageChangeYTD" localSheetId="1">[6]ER_FinSummary!#REF!</definedName>
    <definedName name="ER_OPEX_PercentageChangeYTD" localSheetId="3">[6]ER_FinSummary!#REF!</definedName>
    <definedName name="ER_OPEX_PercentageChangeYTD" localSheetId="11">[6]ER_FinSummary!#REF!</definedName>
    <definedName name="ER_OPEX_PercentageChangeYTD" localSheetId="5">[1]ER_FinSummary!#REF!</definedName>
    <definedName name="ER_OPEX_PercentageChangeYTD" localSheetId="16">[6]ER_FinSummary!#REF!</definedName>
    <definedName name="ER_OPEX_PercentageChangeYTD">[6]ER_FinSummary!#REF!</definedName>
    <definedName name="ER_OPEX_Q42015" localSheetId="5">[7]ER_FinSummary!$C$5</definedName>
    <definedName name="ER_OPEX_Q42015">[6]ER_FinSummary!$D$5</definedName>
    <definedName name="ER_OPEX_YTD2015" localSheetId="5">[7]ER_FinSummary!$K$5</definedName>
    <definedName name="ER_OPEX_YTD2015">[8]MDA_FinSummary!$G$5</definedName>
    <definedName name="ER_OpLease_Q42015" localSheetId="5">[7]ER_FinSummary!$C$8</definedName>
    <definedName name="ER_OpLease_Q42015">[6]ER_FinSummary!$D$8</definedName>
    <definedName name="ER_OpLease_YTD2015" localSheetId="5">[7]ER_FinSummary!$K$8</definedName>
    <definedName name="ER_OpLease_YTD2015">[8]MDA_FinSummary!$G$10</definedName>
    <definedName name="ER_PL">#REF!</definedName>
    <definedName name="ER_Refinancing_Q42015" localSheetId="13">[6]ER_FinSummary!#REF!</definedName>
    <definedName name="ER_Refinancing_Q42015" localSheetId="7">[6]ER_FinSummary!#REF!</definedName>
    <definedName name="ER_Refinancing_Q42015" localSheetId="1">[6]ER_FinSummary!#REF!</definedName>
    <definedName name="ER_Refinancing_Q42015" localSheetId="3">[6]ER_FinSummary!#REF!</definedName>
    <definedName name="ER_Refinancing_Q42015" localSheetId="11">[6]ER_FinSummary!#REF!</definedName>
    <definedName name="ER_Refinancing_Q42015" localSheetId="5">[7]ER_FinSummary!#REF!</definedName>
    <definedName name="ER_Refinancing_Q42015" localSheetId="16">[6]ER_FinSummary!#REF!</definedName>
    <definedName name="ER_Refinancing_Q42015">[6]ER_FinSummary!#REF!</definedName>
    <definedName name="ER_Refinancing_YTD2015" localSheetId="13">[6]ER_FinSummary!#REF!</definedName>
    <definedName name="ER_Refinancing_YTD2015" localSheetId="11">[6]ER_FinSummary!#REF!</definedName>
    <definedName name="ER_Refinancing_YTD2015" localSheetId="5">[7]ER_FinSummary!#REF!</definedName>
    <definedName name="ER_Refinancing_YTD2015" localSheetId="16">[6]ER_FinSummary!#REF!</definedName>
    <definedName name="ER_Refinancing_YTD2015">[6]ER_FinSummary!#REF!</definedName>
    <definedName name="ER_RevDDrev" localSheetId="15">#REF!</definedName>
    <definedName name="ER_RevDDrev" localSheetId="13">#REF!</definedName>
    <definedName name="ER_RevDDrev" localSheetId="14">#REF!</definedName>
    <definedName name="ER_RevDDrev" localSheetId="7">#REF!</definedName>
    <definedName name="ER_RevDDrev" localSheetId="4">#REF!</definedName>
    <definedName name="ER_RevDDrev" localSheetId="1">#REF!</definedName>
    <definedName name="ER_RevDDrev" localSheetId="3">#REF!</definedName>
    <definedName name="ER_RevDDrev" localSheetId="11">#REF!</definedName>
    <definedName name="ER_RevDDrev" localSheetId="10">#REF!</definedName>
    <definedName name="ER_RevDDrev" localSheetId="5">#REF!</definedName>
    <definedName name="ER_RevDDrev" localSheetId="6">#REF!</definedName>
    <definedName name="ER_RevDDrev" localSheetId="16">#REF!</definedName>
    <definedName name="ER_RevDDrev">#REF!</definedName>
    <definedName name="ER_RevDDrev_revised" localSheetId="15">#REF!</definedName>
    <definedName name="ER_RevDDrev_revised" localSheetId="13">#REF!</definedName>
    <definedName name="ER_RevDDrev_revised" localSheetId="14">#REF!</definedName>
    <definedName name="ER_RevDDrev_revised" localSheetId="7">#REF!</definedName>
    <definedName name="ER_RevDDrev_revised" localSheetId="4">#REF!</definedName>
    <definedName name="ER_RevDDrev_revised" localSheetId="1">#REF!</definedName>
    <definedName name="ER_RevDDrev_revised" localSheetId="3">#REF!</definedName>
    <definedName name="ER_RevDDrev_revised" localSheetId="11">#REF!</definedName>
    <definedName name="ER_RevDDrev_revised" localSheetId="10">#REF!</definedName>
    <definedName name="ER_RevDDrev_revised" localSheetId="5">#REF!</definedName>
    <definedName name="ER_RevDDrev_revised" localSheetId="6">#REF!</definedName>
    <definedName name="ER_RevDDrev_revised" localSheetId="16">#REF!</definedName>
    <definedName name="ER_RevDDrev_revised">#REF!</definedName>
    <definedName name="ER_RevDDrevised" localSheetId="15">#REF!</definedName>
    <definedName name="ER_RevDDrevised" localSheetId="13">#REF!</definedName>
    <definedName name="ER_RevDDrevised" localSheetId="14">#REF!</definedName>
    <definedName name="ER_RevDDrevised" localSheetId="7">#REF!</definedName>
    <definedName name="ER_RevDDrevised" localSheetId="4">#REF!</definedName>
    <definedName name="ER_RevDDrevised" localSheetId="1">#REF!</definedName>
    <definedName name="ER_RevDDrevised" localSheetId="3">#REF!</definedName>
    <definedName name="ER_RevDDrevised" localSheetId="11">#REF!</definedName>
    <definedName name="ER_RevDDrevised" localSheetId="10">#REF!</definedName>
    <definedName name="ER_RevDDrevised" localSheetId="5">#REF!</definedName>
    <definedName name="ER_RevDDrevised" localSheetId="6">#REF!</definedName>
    <definedName name="ER_RevDDrevised" localSheetId="16">#REF!</definedName>
    <definedName name="ER_RevDDrevised">#REF!</definedName>
    <definedName name="ER_Revenue_PercentageChangeYTD" localSheetId="13">[6]ER_FinSummary!#REF!</definedName>
    <definedName name="ER_Revenue_PercentageChangeYTD" localSheetId="7">[6]ER_FinSummary!#REF!</definedName>
    <definedName name="ER_Revenue_PercentageChangeYTD" localSheetId="1">[6]ER_FinSummary!#REF!</definedName>
    <definedName name="ER_Revenue_PercentageChangeYTD" localSheetId="3">[6]ER_FinSummary!#REF!</definedName>
    <definedName name="ER_Revenue_PercentageChangeYTD" localSheetId="11">[6]ER_FinSummary!#REF!</definedName>
    <definedName name="ER_Revenue_PercentageChangeYTD" localSheetId="5">[1]ER_FinSummary!#REF!</definedName>
    <definedName name="ER_Revenue_PercentageChangeYTD" localSheetId="16">[6]ER_FinSummary!#REF!</definedName>
    <definedName name="ER_Revenue_PercentageChangeYTD">[6]ER_FinSummary!#REF!</definedName>
    <definedName name="ER_Revenue_Q4" localSheetId="5">[7]ER_FinSummary!$C$4</definedName>
    <definedName name="ER_Revenue_Q4">[6]ER_FinSummary!$D$4</definedName>
    <definedName name="ER_Revenue_YTD" localSheetId="5">[7]ER_FinSummary!$K$4</definedName>
    <definedName name="ER_Revenue_YTD">[8]MDA_FinSummary!$G$4</definedName>
    <definedName name="ER_SEG_REV">#REF!</definedName>
    <definedName name="ER_Utilization_Q42014" localSheetId="15">'[3]Vessel Utilization'!#REF!</definedName>
    <definedName name="ER_Utilization_Q42014" localSheetId="14">'[3]Vessel Utilization'!#REF!</definedName>
    <definedName name="ER_Utilization_Q42014" localSheetId="7">'Asset Utilization'!#REF!</definedName>
    <definedName name="ER_Utilization_Q42014" localSheetId="4">'[9]Vessel Utilization'!#REF!</definedName>
    <definedName name="ER_Utilization_Q42014" localSheetId="1">'[3]Vessel Utilization'!#REF!</definedName>
    <definedName name="ER_Utilization_Q42014" localSheetId="3">'[3]Vessel Utilization'!#REF!</definedName>
    <definedName name="ER_Utilization_Q42014" localSheetId="11">'[3]Vessel Utilization'!#REF!</definedName>
    <definedName name="ER_Utilization_Q42014" localSheetId="10">'[3]Vessel Utilization'!#REF!</definedName>
    <definedName name="ER_Utilization_Q42014" localSheetId="5">[10]MDA_VesselUtilization!#REF!</definedName>
    <definedName name="ER_Utilization_Q42014" localSheetId="6">'[9]Vessel Utilization'!#REF!</definedName>
    <definedName name="ER_Utilization_Q42014" localSheetId="16">'[2]Vessel Utilization'!#REF!</definedName>
    <definedName name="ER_Utilization_Q42014">#REF!</definedName>
    <definedName name="ER_Utilization_YTD2014" localSheetId="7">'Asset Utilization'!$Q$14</definedName>
    <definedName name="ER_Utilization_YTD2014" localSheetId="5">[10]MDA_VesselUtilization!#REF!</definedName>
    <definedName name="ER_Utilization_YTD2014">#REF!</definedName>
    <definedName name="ER_VesselUtilization" localSheetId="7">'Asset Utilization'!$A$6:$V$14</definedName>
    <definedName name="ER_VesselUtilization">#REF!</definedName>
    <definedName name="ER_VesselUtilization_Q4" localSheetId="15">'[3]Vessel Utilization'!$T$14</definedName>
    <definedName name="ER_VesselUtilization_Q4" localSheetId="14">'[3]Vessel Utilization'!$T$14</definedName>
    <definedName name="ER_VesselUtilization_Q4" localSheetId="7">'Asset Utilization'!$AE$14</definedName>
    <definedName name="ER_VesselUtilization_Q4" localSheetId="4">'[9]Vessel Utilization'!$K$12</definedName>
    <definedName name="ER_VesselUtilization_Q4" localSheetId="1">'[3]Vessel Utilization'!$T$14</definedName>
    <definedName name="ER_VesselUtilization_Q4" localSheetId="3">'[3]Vessel Utilization'!$T$14</definedName>
    <definedName name="ER_VesselUtilization_Q4" localSheetId="11">'[3]Vessel Utilization'!$T$14</definedName>
    <definedName name="ER_VesselUtilization_Q4" localSheetId="10">'[3]Vessel Utilization'!$T$14</definedName>
    <definedName name="ER_VesselUtilization_Q4" localSheetId="5">[10]MDA_VesselUtilization!#REF!</definedName>
    <definedName name="ER_VesselUtilization_Q4" localSheetId="6">'[9]Vessel Utilization'!$K$12</definedName>
    <definedName name="ER_VesselUtilization_Q4" localSheetId="16">'[2]Vessel Utilization'!$U$14</definedName>
    <definedName name="ER_VesselUtilization_Q4">#REF!</definedName>
    <definedName name="ER_VesselUtilization_YTD" localSheetId="15">'[3]Vessel Utilization'!#REF!</definedName>
    <definedName name="ER_VesselUtilization_YTD" localSheetId="13">[6]ER_VesselUtilization!#REF!</definedName>
    <definedName name="ER_VesselUtilization_YTD" localSheetId="14">'[3]Vessel Utilization'!#REF!</definedName>
    <definedName name="ER_VesselUtilization_YTD" localSheetId="7">'Asset Utilization'!#REF!</definedName>
    <definedName name="ER_VesselUtilization_YTD" localSheetId="4">'[9]Vessel Utilization'!#REF!</definedName>
    <definedName name="ER_VesselUtilization_YTD" localSheetId="1">'[3]Vessel Utilization'!#REF!</definedName>
    <definedName name="ER_VesselUtilization_YTD" localSheetId="3">'[3]Vessel Utilization'!#REF!</definedName>
    <definedName name="ER_VesselUtilization_YTD" localSheetId="11">[6]ER_VesselUtilization!#REF!</definedName>
    <definedName name="ER_VesselUtilization_YTD" localSheetId="10">'[3]Vessel Utilization'!#REF!</definedName>
    <definedName name="ER_VesselUtilization_YTD" localSheetId="5">[10]MDA_VesselUtilization!#REF!</definedName>
    <definedName name="ER_VesselUtilization_YTD" localSheetId="6">'[9]Vessel Utilization'!#REF!</definedName>
    <definedName name="ER_VesselUtilization_YTD" localSheetId="16">[6]ER_VesselUtilization!#REF!</definedName>
    <definedName name="ER_VesselUtilization_YTD">#REF!</definedName>
    <definedName name="ER_VesselUtilizationQ12020" localSheetId="7">'Asset Utilization'!$A$6:$Q$14</definedName>
    <definedName name="ER_VesselUtilizationQ12020">#REF!</definedName>
    <definedName name="FFO_PER_SEGMENT" localSheetId="13">'Adjusted Earnings segment'!$A$3:$H$12</definedName>
    <definedName name="FFO_PER_SEGMENT" localSheetId="11">'FFO - segment'!$A$3:$H$15</definedName>
    <definedName name="FFO_PER_SEGMENT">#REF!</definedName>
    <definedName name="FLEETTABLE" localSheetId="4">'Condensed Fleet Table'!$A$6:$F$12</definedName>
    <definedName name="FLEETTABLE">#REF!</definedName>
    <definedName name="FN_AcquisitionofSeaspan_T1" localSheetId="15">#REF!</definedName>
    <definedName name="FN_AcquisitionofSeaspan_T1" localSheetId="13">#REF!</definedName>
    <definedName name="FN_AcquisitionofSeaspan_T1" localSheetId="14">#REF!</definedName>
    <definedName name="FN_AcquisitionofSeaspan_T1" localSheetId="7">#REF!</definedName>
    <definedName name="FN_AcquisitionofSeaspan_T1" localSheetId="4">#REF!</definedName>
    <definedName name="FN_AcquisitionofSeaspan_T1" localSheetId="1">#REF!</definedName>
    <definedName name="FN_AcquisitionofSeaspan_T1" localSheetId="3">#REF!</definedName>
    <definedName name="FN_AcquisitionofSeaspan_T1" localSheetId="11">#REF!</definedName>
    <definedName name="FN_AcquisitionofSeaspan_T1" localSheetId="10">#REF!</definedName>
    <definedName name="FN_AcquisitionofSeaspan_T1" localSheetId="5">#REF!</definedName>
    <definedName name="FN_AcquisitionofSeaspan_T1" localSheetId="6">#REF!</definedName>
    <definedName name="FN_AcquisitionofSeaspan_T1" localSheetId="16">#REF!</definedName>
    <definedName name="FN_AcquisitionofSeaspan_T1">#REF!</definedName>
    <definedName name="FN_Commit_Leases" localSheetId="15">#REF!</definedName>
    <definedName name="FN_Commit_Leases" localSheetId="13">#REF!</definedName>
    <definedName name="FN_Commit_Leases" localSheetId="14">#REF!</definedName>
    <definedName name="FN_Commit_Leases" localSheetId="7">#REF!</definedName>
    <definedName name="FN_Commit_Leases" localSheetId="4">#REF!</definedName>
    <definedName name="FN_Commit_Leases" localSheetId="1">#REF!</definedName>
    <definedName name="FN_Commit_Leases" localSheetId="3">#REF!</definedName>
    <definedName name="FN_Commit_Leases" localSheetId="11">#REF!</definedName>
    <definedName name="FN_Commit_Leases" localSheetId="10">#REF!</definedName>
    <definedName name="FN_Commit_Leases" localSheetId="5">#REF!</definedName>
    <definedName name="FN_Commit_Leases" localSheetId="6">#REF!</definedName>
    <definedName name="FN_Commit_Leases" localSheetId="16">#REF!</definedName>
    <definedName name="FN_Commit_Leases">#REF!</definedName>
    <definedName name="FN_Commit_Rev" localSheetId="15">#REF!</definedName>
    <definedName name="FN_Commit_Rev" localSheetId="13">#REF!</definedName>
    <definedName name="FN_Commit_Rev" localSheetId="14">#REF!</definedName>
    <definedName name="FN_Commit_Rev" localSheetId="7">#REF!</definedName>
    <definedName name="FN_Commit_Rev" localSheetId="4">#REF!</definedName>
    <definedName name="FN_Commit_Rev" localSheetId="1">#REF!</definedName>
    <definedName name="FN_Commit_Rev" localSheetId="3">#REF!</definedName>
    <definedName name="FN_Commit_Rev" localSheetId="11">#REF!</definedName>
    <definedName name="FN_Commit_Rev" localSheetId="10">#REF!</definedName>
    <definedName name="FN_Commit_Rev" localSheetId="5">#REF!</definedName>
    <definedName name="FN_Commit_Rev" localSheetId="6">#REF!</definedName>
    <definedName name="FN_Commit_Rev" localSheetId="16">#REF!</definedName>
    <definedName name="FN_Commit_Rev">#REF!</definedName>
    <definedName name="FN_Commit_VUC" localSheetId="15">#REF!</definedName>
    <definedName name="FN_Commit_VUC" localSheetId="13">#REF!</definedName>
    <definedName name="FN_Commit_VUC" localSheetId="14">#REF!</definedName>
    <definedName name="FN_Commit_VUC" localSheetId="7">#REF!</definedName>
    <definedName name="FN_Commit_VUC" localSheetId="4">#REF!</definedName>
    <definedName name="FN_Commit_VUC" localSheetId="1">#REF!</definedName>
    <definedName name="FN_Commit_VUC" localSheetId="3">#REF!</definedName>
    <definedName name="FN_Commit_VUC" localSheetId="11">#REF!</definedName>
    <definedName name="FN_Commit_VUC" localSheetId="10">#REF!</definedName>
    <definedName name="FN_Commit_VUC" localSheetId="5">#REF!</definedName>
    <definedName name="FN_Commit_VUC" localSheetId="6">#REF!</definedName>
    <definedName name="FN_Commit_VUC" localSheetId="16">#REF!</definedName>
    <definedName name="FN_Commit_VUC">#REF!</definedName>
    <definedName name="FN_Commitmentsandcontingent_T1" localSheetId="15">#REF!</definedName>
    <definedName name="FN_Commitmentsandcontingent_T1" localSheetId="14">#REF!</definedName>
    <definedName name="FN_Commitmentsandcontingent_T1" localSheetId="7">#REF!</definedName>
    <definedName name="FN_Commitmentsandcontingent_T1" localSheetId="4">#REF!</definedName>
    <definedName name="FN_Commitmentsandcontingent_T1" localSheetId="1">#REF!</definedName>
    <definedName name="FN_Commitmentsandcontingent_T1" localSheetId="3">#REF!</definedName>
    <definedName name="FN_Commitmentsandcontingent_T1" localSheetId="11">#REF!</definedName>
    <definedName name="FN_Commitmentsandcontingent_T1" localSheetId="10">#REF!</definedName>
    <definedName name="FN_Commitmentsandcontingent_T1" localSheetId="5">#REF!</definedName>
    <definedName name="FN_Commitmentsandcontingent_T1" localSheetId="6">#REF!</definedName>
    <definedName name="FN_Commitmentsandcontingent_T1" localSheetId="16">#REF!</definedName>
    <definedName name="FN_Commitmentsandcontingent_T1">#REF!</definedName>
    <definedName name="FN_CommitmentsAndcontingent_T2" localSheetId="15">#REF!</definedName>
    <definedName name="FN_CommitmentsAndcontingent_T2" localSheetId="14">#REF!</definedName>
    <definedName name="FN_CommitmentsAndcontingent_T2" localSheetId="7">#REF!</definedName>
    <definedName name="FN_CommitmentsAndcontingent_T2" localSheetId="4">#REF!</definedName>
    <definedName name="FN_CommitmentsAndcontingent_T2" localSheetId="1">#REF!</definedName>
    <definedName name="FN_CommitmentsAndcontingent_T2" localSheetId="3">#REF!</definedName>
    <definedName name="FN_CommitmentsAndcontingent_T2" localSheetId="11">#REF!</definedName>
    <definedName name="FN_CommitmentsAndcontingent_T2" localSheetId="10">#REF!</definedName>
    <definedName name="FN_CommitmentsAndcontingent_T2" localSheetId="5">#REF!</definedName>
    <definedName name="FN_CommitmentsAndcontingent_T2" localSheetId="6">#REF!</definedName>
    <definedName name="FN_CommitmentsAndcontingent_T2" localSheetId="16">#REF!</definedName>
    <definedName name="FN_CommitmentsAndcontingent_T2">#REF!</definedName>
    <definedName name="FN_Concentrations" localSheetId="15">#REF!</definedName>
    <definedName name="FN_Concentrations" localSheetId="14">#REF!</definedName>
    <definedName name="FN_Concentrations" localSheetId="7">#REF!</definedName>
    <definedName name="FN_Concentrations" localSheetId="4">#REF!</definedName>
    <definedName name="FN_Concentrations" localSheetId="1">#REF!</definedName>
    <definedName name="FN_Concentrations" localSheetId="3">#REF!</definedName>
    <definedName name="FN_Concentrations" localSheetId="11">#REF!</definedName>
    <definedName name="FN_Concentrations" localSheetId="10">#REF!</definedName>
    <definedName name="FN_Concentrations" localSheetId="5">#REF!</definedName>
    <definedName name="FN_Concentrations" localSheetId="6">#REF!</definedName>
    <definedName name="FN_Concentrations" localSheetId="16">#REF!</definedName>
    <definedName name="FN_Concentrations">#REF!</definedName>
    <definedName name="FN_DfdCharges" localSheetId="15">#REF!</definedName>
    <definedName name="FN_DfdCharges" localSheetId="14">#REF!</definedName>
    <definedName name="FN_DfdCharges" localSheetId="7">#REF!</definedName>
    <definedName name="FN_DfdCharges" localSheetId="4">#REF!</definedName>
    <definedName name="FN_DfdCharges" localSheetId="1">#REF!</definedName>
    <definedName name="FN_DfdCharges" localSheetId="3">#REF!</definedName>
    <definedName name="FN_DfdCharges" localSheetId="11">#REF!</definedName>
    <definedName name="FN_DfdCharges" localSheetId="10">#REF!</definedName>
    <definedName name="FN_DfdCharges" localSheetId="5">#REF!</definedName>
    <definedName name="FN_DfdCharges" localSheetId="6">#REF!</definedName>
    <definedName name="FN_DfdCharges" localSheetId="16">#REF!</definedName>
    <definedName name="FN_DfdCharges">#REF!</definedName>
    <definedName name="FN_DfdRevenue" localSheetId="15">#REF!</definedName>
    <definedName name="FN_DfdRevenue" localSheetId="14">#REF!</definedName>
    <definedName name="FN_DfdRevenue" localSheetId="7">#REF!</definedName>
    <definedName name="FN_DfdRevenue" localSheetId="4">#REF!</definedName>
    <definedName name="FN_DfdRevenue" localSheetId="1">#REF!</definedName>
    <definedName name="FN_DfdRevenue" localSheetId="3">#REF!</definedName>
    <definedName name="FN_DfdRevenue" localSheetId="11">#REF!</definedName>
    <definedName name="FN_DfdRevenue" localSheetId="10">#REF!</definedName>
    <definedName name="FN_DfdRevenue" localSheetId="5">#REF!</definedName>
    <definedName name="FN_DfdRevenue" localSheetId="6">#REF!</definedName>
    <definedName name="FN_DfdRevenue" localSheetId="16">#REF!</definedName>
    <definedName name="FN_DfdRevenue">#REF!</definedName>
    <definedName name="FN_Earningspershare_T1" localSheetId="15">#REF!</definedName>
    <definedName name="FN_Earningspershare_T1" localSheetId="14">#REF!</definedName>
    <definedName name="FN_Earningspershare_T1" localSheetId="7">#REF!</definedName>
    <definedName name="FN_Earningspershare_T1" localSheetId="4">#REF!</definedName>
    <definedName name="FN_Earningspershare_T1" localSheetId="1">#REF!</definedName>
    <definedName name="FN_Earningspershare_T1" localSheetId="3">#REF!</definedName>
    <definedName name="FN_Earningspershare_T1" localSheetId="11">#REF!</definedName>
    <definedName name="FN_Earningspershare_T1" localSheetId="10">#REF!</definedName>
    <definedName name="FN_Earningspershare_T1" localSheetId="5">#REF!</definedName>
    <definedName name="FN_Earningspershare_T1" localSheetId="6">#REF!</definedName>
    <definedName name="FN_Earningspershare_T1" localSheetId="16">#REF!</definedName>
    <definedName name="FN_Earningspershare_T1">#REF!</definedName>
    <definedName name="FN_Earningspershare_T2" localSheetId="15">#REF!</definedName>
    <definedName name="FN_Earningspershare_T2" localSheetId="14">#REF!</definedName>
    <definedName name="FN_Earningspershare_T2" localSheetId="7">#REF!</definedName>
    <definedName name="FN_Earningspershare_T2" localSheetId="4">#REF!</definedName>
    <definedName name="FN_Earningspershare_T2" localSheetId="1">#REF!</definedName>
    <definedName name="FN_Earningspershare_T2" localSheetId="3">#REF!</definedName>
    <definedName name="FN_Earningspershare_T2" localSheetId="11">#REF!</definedName>
    <definedName name="FN_Earningspershare_T2" localSheetId="10">#REF!</definedName>
    <definedName name="FN_Earningspershare_T2" localSheetId="5">#REF!</definedName>
    <definedName name="FN_Earningspershare_T2" localSheetId="6">#REF!</definedName>
    <definedName name="FN_Earningspershare_T2" localSheetId="16">#REF!</definedName>
    <definedName name="FN_Earningspershare_T2">#REF!</definedName>
    <definedName name="FN_Earningspershare_T3" localSheetId="15">#REF!</definedName>
    <definedName name="FN_Earningspershare_T3" localSheetId="14">#REF!</definedName>
    <definedName name="FN_Earningspershare_T3" localSheetId="7">#REF!</definedName>
    <definedName name="FN_Earningspershare_T3" localSheetId="4">#REF!</definedName>
    <definedName name="FN_Earningspershare_T3" localSheetId="1">#REF!</definedName>
    <definedName name="FN_Earningspershare_T3" localSheetId="3">#REF!</definedName>
    <definedName name="FN_Earningspershare_T3" localSheetId="11">#REF!</definedName>
    <definedName name="FN_Earningspershare_T3" localSheetId="10">#REF!</definedName>
    <definedName name="FN_Earningspershare_T3" localSheetId="5">#REF!</definedName>
    <definedName name="FN_Earningspershare_T3" localSheetId="6">#REF!</definedName>
    <definedName name="FN_Earningspershare_T3" localSheetId="16">#REF!</definedName>
    <definedName name="FN_Earningspershare_T3">#REF!</definedName>
    <definedName name="FN_EPS_QTR" localSheetId="15">#REF!</definedName>
    <definedName name="FN_EPS_QTR" localSheetId="14">#REF!</definedName>
    <definedName name="FN_EPS_QTR" localSheetId="7">#REF!</definedName>
    <definedName name="FN_EPS_QTR" localSheetId="4">#REF!</definedName>
    <definedName name="FN_EPS_QTR" localSheetId="1">#REF!</definedName>
    <definedName name="FN_EPS_QTR" localSheetId="3">#REF!</definedName>
    <definedName name="FN_EPS_QTR" localSheetId="11">#REF!</definedName>
    <definedName name="FN_EPS_QTR" localSheetId="10">#REF!</definedName>
    <definedName name="FN_EPS_QTR" localSheetId="5">#REF!</definedName>
    <definedName name="FN_EPS_QTR" localSheetId="6">#REF!</definedName>
    <definedName name="FN_EPS_QTR" localSheetId="16">#REF!</definedName>
    <definedName name="FN_EPS_QTR">#REF!</definedName>
    <definedName name="FN_EPS_YTD" localSheetId="15">#REF!</definedName>
    <definedName name="FN_EPS_YTD" localSheetId="14">#REF!</definedName>
    <definedName name="FN_EPS_YTD" localSheetId="7">#REF!</definedName>
    <definedName name="FN_EPS_YTD" localSheetId="4">#REF!</definedName>
    <definedName name="FN_EPS_YTD" localSheetId="1">#REF!</definedName>
    <definedName name="FN_EPS_YTD" localSheetId="3">#REF!</definedName>
    <definedName name="FN_EPS_YTD" localSheetId="11">#REF!</definedName>
    <definedName name="FN_EPS_YTD" localSheetId="10">#REF!</definedName>
    <definedName name="FN_EPS_YTD" localSheetId="5">#REF!</definedName>
    <definedName name="FN_EPS_YTD" localSheetId="6">#REF!</definedName>
    <definedName name="FN_EPS_YTD" localSheetId="16">#REF!</definedName>
    <definedName name="FN_EPS_YTD">#REF!</definedName>
    <definedName name="FN_Financialinstruments_T1" localSheetId="15">#REF!</definedName>
    <definedName name="FN_Financialinstruments_T1" localSheetId="14">#REF!</definedName>
    <definedName name="FN_Financialinstruments_T1" localSheetId="7">#REF!</definedName>
    <definedName name="FN_Financialinstruments_T1" localSheetId="4">#REF!</definedName>
    <definedName name="FN_Financialinstruments_T1" localSheetId="1">#REF!</definedName>
    <definedName name="FN_Financialinstruments_T1" localSheetId="3">#REF!</definedName>
    <definedName name="FN_Financialinstruments_T1" localSheetId="11">#REF!</definedName>
    <definedName name="FN_Financialinstruments_T1" localSheetId="10">#REF!</definedName>
    <definedName name="FN_Financialinstruments_T1" localSheetId="5">#REF!</definedName>
    <definedName name="FN_Financialinstruments_T1" localSheetId="6">#REF!</definedName>
    <definedName name="FN_Financialinstruments_T1" localSheetId="16">#REF!</definedName>
    <definedName name="FN_Financialinstruments_T1">#REF!</definedName>
    <definedName name="FN_Financialinstruments_T2" localSheetId="15">#REF!</definedName>
    <definedName name="FN_Financialinstruments_T2" localSheetId="14">#REF!</definedName>
    <definedName name="FN_Financialinstruments_T2" localSheetId="7">#REF!</definedName>
    <definedName name="FN_Financialinstruments_T2" localSheetId="4">#REF!</definedName>
    <definedName name="FN_Financialinstruments_T2" localSheetId="1">#REF!</definedName>
    <definedName name="FN_Financialinstruments_T2" localSheetId="3">#REF!</definedName>
    <definedName name="FN_Financialinstruments_T2" localSheetId="11">#REF!</definedName>
    <definedName name="FN_Financialinstruments_T2" localSheetId="10">#REF!</definedName>
    <definedName name="FN_Financialinstruments_T2" localSheetId="5">#REF!</definedName>
    <definedName name="FN_Financialinstruments_T2" localSheetId="6">#REF!</definedName>
    <definedName name="FN_Financialinstruments_T2" localSheetId="16">#REF!</definedName>
    <definedName name="FN_Financialinstruments_T2">#REF!</definedName>
    <definedName name="FN_Financialinstruments_T3" localSheetId="15">#REF!</definedName>
    <definedName name="FN_Financialinstruments_T3" localSheetId="14">#REF!</definedName>
    <definedName name="FN_Financialinstruments_T3" localSheetId="7">#REF!</definedName>
    <definedName name="FN_Financialinstruments_T3" localSheetId="4">#REF!</definedName>
    <definedName name="FN_Financialinstruments_T3" localSheetId="1">#REF!</definedName>
    <definedName name="FN_Financialinstruments_T3" localSheetId="3">#REF!</definedName>
    <definedName name="FN_Financialinstruments_T3" localSheetId="11">#REF!</definedName>
    <definedName name="FN_Financialinstruments_T3" localSheetId="10">#REF!</definedName>
    <definedName name="FN_Financialinstruments_T3" localSheetId="5">#REF!</definedName>
    <definedName name="FN_Financialinstruments_T3" localSheetId="6">#REF!</definedName>
    <definedName name="FN_Financialinstruments_T3" localSheetId="16">#REF!</definedName>
    <definedName name="FN_Financialinstruments_T3">#REF!</definedName>
    <definedName name="FN_Financialinstruments_T4" localSheetId="15">#REF!</definedName>
    <definedName name="FN_Financialinstruments_T4" localSheetId="14">#REF!</definedName>
    <definedName name="FN_Financialinstruments_T4" localSheetId="7">#REF!</definedName>
    <definedName name="FN_Financialinstruments_T4" localSheetId="4">#REF!</definedName>
    <definedName name="FN_Financialinstruments_T4" localSheetId="1">#REF!</definedName>
    <definedName name="FN_Financialinstruments_T4" localSheetId="3">#REF!</definedName>
    <definedName name="FN_Financialinstruments_T4" localSheetId="11">#REF!</definedName>
    <definedName name="FN_Financialinstruments_T4" localSheetId="10">#REF!</definedName>
    <definedName name="FN_Financialinstruments_T4" localSheetId="5">#REF!</definedName>
    <definedName name="FN_Financialinstruments_T4" localSheetId="6">#REF!</definedName>
    <definedName name="FN_Financialinstruments_T4" localSheetId="16">#REF!</definedName>
    <definedName name="FN_Financialinstruments_T4">#REF!</definedName>
    <definedName name="FN_Financialinstruments_T5" localSheetId="15">#REF!</definedName>
    <definedName name="FN_Financialinstruments_T5" localSheetId="14">#REF!</definedName>
    <definedName name="FN_Financialinstruments_T5" localSheetId="7">#REF!</definedName>
    <definedName name="FN_Financialinstruments_T5" localSheetId="4">#REF!</definedName>
    <definedName name="FN_Financialinstruments_T5" localSheetId="1">#REF!</definedName>
    <definedName name="FN_Financialinstruments_T5" localSheetId="3">#REF!</definedName>
    <definedName name="FN_Financialinstruments_T5" localSheetId="11">#REF!</definedName>
    <definedName name="FN_Financialinstruments_T5" localSheetId="10">#REF!</definedName>
    <definedName name="FN_Financialinstruments_T5" localSheetId="5">#REF!</definedName>
    <definedName name="FN_Financialinstruments_T5" localSheetId="6">#REF!</definedName>
    <definedName name="FN_Financialinstruments_T5" localSheetId="16">#REF!</definedName>
    <definedName name="FN_Financialinstruments_T5">#REF!</definedName>
    <definedName name="FN_FinlInstr_FV" localSheetId="15">#REF!</definedName>
    <definedName name="FN_FinlInstr_FV" localSheetId="14">#REF!</definedName>
    <definedName name="FN_FinlInstr_FV" localSheetId="7">#REF!</definedName>
    <definedName name="FN_FinlInstr_FV" localSheetId="4">#REF!</definedName>
    <definedName name="FN_FinlInstr_FV" localSheetId="1">#REF!</definedName>
    <definedName name="FN_FinlInstr_FV" localSheetId="3">#REF!</definedName>
    <definedName name="FN_FinlInstr_FV" localSheetId="11">#REF!</definedName>
    <definedName name="FN_FinlInstr_FV" localSheetId="10">#REF!</definedName>
    <definedName name="FN_FinlInstr_FV" localSheetId="5">#REF!</definedName>
    <definedName name="FN_FinlInstr_FV" localSheetId="6">#REF!</definedName>
    <definedName name="FN_FinlInstr_FV" localSheetId="16">#REF!</definedName>
    <definedName name="FN_FinlInstr_FV">#REF!</definedName>
    <definedName name="FN_FinlInstr_GainLoss" localSheetId="15">#REF!</definedName>
    <definedName name="FN_FinlInstr_GainLoss" localSheetId="14">#REF!</definedName>
    <definedName name="FN_FinlInstr_GainLoss" localSheetId="7">#REF!</definedName>
    <definedName name="FN_FinlInstr_GainLoss" localSheetId="4">#REF!</definedName>
    <definedName name="FN_FinlInstr_GainLoss" localSheetId="1">#REF!</definedName>
    <definedName name="FN_FinlInstr_GainLoss" localSheetId="3">#REF!</definedName>
    <definedName name="FN_FinlInstr_GainLoss" localSheetId="11">#REF!</definedName>
    <definedName name="FN_FinlInstr_GainLoss" localSheetId="10">#REF!</definedName>
    <definedName name="FN_FinlInstr_GainLoss" localSheetId="5">#REF!</definedName>
    <definedName name="FN_FinlInstr_GainLoss" localSheetId="6">#REF!</definedName>
    <definedName name="FN_FinlInstr_GainLoss" localSheetId="16">#REF!</definedName>
    <definedName name="FN_FinlInstr_GainLoss">#REF!</definedName>
    <definedName name="FN_FinlInstr_GrossNetCurrent" localSheetId="15">#REF!</definedName>
    <definedName name="FN_FinlInstr_GrossNetCurrent" localSheetId="14">#REF!</definedName>
    <definedName name="FN_FinlInstr_GrossNetCurrent" localSheetId="7">#REF!</definedName>
    <definedName name="FN_FinlInstr_GrossNetCurrent" localSheetId="4">#REF!</definedName>
    <definedName name="FN_FinlInstr_GrossNetCurrent" localSheetId="1">#REF!</definedName>
    <definedName name="FN_FinlInstr_GrossNetCurrent" localSheetId="3">#REF!</definedName>
    <definedName name="FN_FinlInstr_GrossNetCurrent" localSheetId="11">#REF!</definedName>
    <definedName name="FN_FinlInstr_GrossNetCurrent" localSheetId="10">#REF!</definedName>
    <definedName name="FN_FinlInstr_GrossNetCurrent" localSheetId="5">#REF!</definedName>
    <definedName name="FN_FinlInstr_GrossNetCurrent" localSheetId="6">#REF!</definedName>
    <definedName name="FN_FinlInstr_GrossNetCurrent" localSheetId="16">#REF!</definedName>
    <definedName name="FN_FinlInstr_GrossNetCurrent">#REF!</definedName>
    <definedName name="FN_FinlInstr_GrossNetPY" localSheetId="15">#REF!</definedName>
    <definedName name="FN_FinlInstr_GrossNetPY" localSheetId="14">#REF!</definedName>
    <definedName name="FN_FinlInstr_GrossNetPY" localSheetId="7">#REF!</definedName>
    <definedName name="FN_FinlInstr_GrossNetPY" localSheetId="4">#REF!</definedName>
    <definedName name="FN_FinlInstr_GrossNetPY" localSheetId="1">#REF!</definedName>
    <definedName name="FN_FinlInstr_GrossNetPY" localSheetId="3">#REF!</definedName>
    <definedName name="FN_FinlInstr_GrossNetPY" localSheetId="11">#REF!</definedName>
    <definedName name="FN_FinlInstr_GrossNetPY" localSheetId="10">#REF!</definedName>
    <definedName name="FN_FinlInstr_GrossNetPY" localSheetId="5">#REF!</definedName>
    <definedName name="FN_FinlInstr_GrossNetPY" localSheetId="6">#REF!</definedName>
    <definedName name="FN_FinlInstr_GrossNetPY" localSheetId="16">#REF!</definedName>
    <definedName name="FN_FinlInstr_GrossNetPY">#REF!</definedName>
    <definedName name="FN_FinlInstr_SwapDetail" localSheetId="15">#REF!</definedName>
    <definedName name="FN_FinlInstr_SwapDetail" localSheetId="14">#REF!</definedName>
    <definedName name="FN_FinlInstr_SwapDetail" localSheetId="7">#REF!</definedName>
    <definedName name="FN_FinlInstr_SwapDetail" localSheetId="4">#REF!</definedName>
    <definedName name="FN_FinlInstr_SwapDetail" localSheetId="1">#REF!</definedName>
    <definedName name="FN_FinlInstr_SwapDetail" localSheetId="3">#REF!</definedName>
    <definedName name="FN_FinlInstr_SwapDetail" localSheetId="11">#REF!</definedName>
    <definedName name="FN_FinlInstr_SwapDetail" localSheetId="10">#REF!</definedName>
    <definedName name="FN_FinlInstr_SwapDetail" localSheetId="5">#REF!</definedName>
    <definedName name="FN_FinlInstr_SwapDetail" localSheetId="6">#REF!</definedName>
    <definedName name="FN_FinlInstr_SwapDetail" localSheetId="16">#REF!</definedName>
    <definedName name="FN_FinlInstr_SwapDetail">#REF!</definedName>
    <definedName name="FN_LTD" localSheetId="15">#REF!</definedName>
    <definedName name="FN_LTD" localSheetId="14">#REF!</definedName>
    <definedName name="FN_LTD" localSheetId="7">#REF!</definedName>
    <definedName name="FN_LTD" localSheetId="4">#REF!</definedName>
    <definedName name="FN_LTD" localSheetId="1">#REF!</definedName>
    <definedName name="FN_LTD" localSheetId="3">#REF!</definedName>
    <definedName name="FN_LTD" localSheetId="11">#REF!</definedName>
    <definedName name="FN_LTD" localSheetId="10">#REF!</definedName>
    <definedName name="FN_LTD" localSheetId="5">#REF!</definedName>
    <definedName name="FN_LTD" localSheetId="6">#REF!</definedName>
    <definedName name="FN_LTD" localSheetId="16">#REF!</definedName>
    <definedName name="FN_LTD">#REF!</definedName>
    <definedName name="FN_OLTL" localSheetId="15">#REF!</definedName>
    <definedName name="FN_OLTL" localSheetId="13">#REF!</definedName>
    <definedName name="FN_OLTL" localSheetId="14">#REF!</definedName>
    <definedName name="FN_OLTL" localSheetId="7">#REF!</definedName>
    <definedName name="FN_OLTL" localSheetId="4">#REF!</definedName>
    <definedName name="FN_OLTL" localSheetId="1">#REF!</definedName>
    <definedName name="FN_OLTL" localSheetId="3">#REF!</definedName>
    <definedName name="FN_OLTL" localSheetId="11">#REF!</definedName>
    <definedName name="FN_OLTL" localSheetId="10">#REF!</definedName>
    <definedName name="FN_OLTL" localSheetId="5">#REF!</definedName>
    <definedName name="FN_OLTL" localSheetId="6">#REF!</definedName>
    <definedName name="FN_OLTL" localSheetId="16">#REF!</definedName>
    <definedName name="FN_OLTL">#REF!</definedName>
    <definedName name="FN_Otherinformation_T1" localSheetId="15">#REF!</definedName>
    <definedName name="FN_Otherinformation_T1" localSheetId="13">#REF!</definedName>
    <definedName name="FN_Otherinformation_T1" localSheetId="14">#REF!</definedName>
    <definedName name="FN_Otherinformation_T1" localSheetId="7">#REF!</definedName>
    <definedName name="FN_Otherinformation_T1" localSheetId="4">#REF!</definedName>
    <definedName name="FN_Otherinformation_T1" localSheetId="1">#REF!</definedName>
    <definedName name="FN_Otherinformation_T1" localSheetId="3">#REF!</definedName>
    <definedName name="FN_Otherinformation_T1" localSheetId="11">#REF!</definedName>
    <definedName name="FN_Otherinformation_T1" localSheetId="10">#REF!</definedName>
    <definedName name="FN_Otherinformation_T1" localSheetId="5">#REF!</definedName>
    <definedName name="FN_Otherinformation_T1" localSheetId="6">#REF!</definedName>
    <definedName name="FN_Otherinformation_T1" localSheetId="16">#REF!</definedName>
    <definedName name="FN_Otherinformation_T1">#REF!</definedName>
    <definedName name="FN_Otherinformation_T2" localSheetId="15">#REF!</definedName>
    <definedName name="FN_Otherinformation_T2" localSheetId="13">#REF!</definedName>
    <definedName name="FN_Otherinformation_T2" localSheetId="14">#REF!</definedName>
    <definedName name="FN_Otherinformation_T2" localSheetId="7">#REF!</definedName>
    <definedName name="FN_Otherinformation_T2" localSheetId="4">#REF!</definedName>
    <definedName name="FN_Otherinformation_T2" localSheetId="1">#REF!</definedName>
    <definedName name="FN_Otherinformation_T2" localSheetId="3">#REF!</definedName>
    <definedName name="FN_Otherinformation_T2" localSheetId="11">#REF!</definedName>
    <definedName name="FN_Otherinformation_T2" localSheetId="10">#REF!</definedName>
    <definedName name="FN_Otherinformation_T2" localSheetId="5">#REF!</definedName>
    <definedName name="FN_Otherinformation_T2" localSheetId="6">#REF!</definedName>
    <definedName name="FN_Otherinformation_T2" localSheetId="16">#REF!</definedName>
    <definedName name="FN_Otherinformation_T2">#REF!</definedName>
    <definedName name="FN_Otherinformation_T3" localSheetId="15">#REF!</definedName>
    <definedName name="FN_Otherinformation_T3" localSheetId="14">#REF!</definedName>
    <definedName name="FN_Otherinformation_T3" localSheetId="7">#REF!</definedName>
    <definedName name="FN_Otherinformation_T3" localSheetId="4">#REF!</definedName>
    <definedName name="FN_Otherinformation_T3" localSheetId="1">#REF!</definedName>
    <definedName name="FN_Otherinformation_T3" localSheetId="3">#REF!</definedName>
    <definedName name="FN_Otherinformation_T3" localSheetId="11">#REF!</definedName>
    <definedName name="FN_Otherinformation_T3" localSheetId="10">#REF!</definedName>
    <definedName name="FN_Otherinformation_T3" localSheetId="5">#REF!</definedName>
    <definedName name="FN_Otherinformation_T3" localSheetId="6">#REF!</definedName>
    <definedName name="FN_Otherinformation_T3" localSheetId="16">#REF!</definedName>
    <definedName name="FN_Otherinformation_T3">#REF!</definedName>
    <definedName name="FN_RelatedPartyTransactions_T1" localSheetId="15">#REF!</definedName>
    <definedName name="FN_RelatedPartyTransactions_T1" localSheetId="14">#REF!</definedName>
    <definedName name="FN_RelatedPartyTransactions_T1" localSheetId="7">#REF!</definedName>
    <definedName name="FN_RelatedPartyTransactions_T1" localSheetId="4">#REF!</definedName>
    <definedName name="FN_RelatedPartyTransactions_T1" localSheetId="1">#REF!</definedName>
    <definedName name="FN_RelatedPartyTransactions_T1" localSheetId="3">#REF!</definedName>
    <definedName name="FN_RelatedPartyTransactions_T1" localSheetId="11">#REF!</definedName>
    <definedName name="FN_RelatedPartyTransactions_T1" localSheetId="10">#REF!</definedName>
    <definedName name="FN_RelatedPartyTransactions_T1" localSheetId="5">#REF!</definedName>
    <definedName name="FN_RelatedPartyTransactions_T1" localSheetId="6">#REF!</definedName>
    <definedName name="FN_RelatedPartyTransactions_T1" localSheetId="16">#REF!</definedName>
    <definedName name="FN_RelatedPartyTransactions_T1">#REF!</definedName>
    <definedName name="FN_RPT" localSheetId="15">#REF!</definedName>
    <definedName name="FN_RPT" localSheetId="14">#REF!</definedName>
    <definedName name="FN_RPT" localSheetId="7">#REF!</definedName>
    <definedName name="FN_RPT" localSheetId="4">#REF!</definedName>
    <definedName name="FN_RPT" localSheetId="1">#REF!</definedName>
    <definedName name="FN_RPT" localSheetId="3">#REF!</definedName>
    <definedName name="FN_RPT" localSheetId="11">#REF!</definedName>
    <definedName name="FN_RPT" localSheetId="10">#REF!</definedName>
    <definedName name="FN_RPT" localSheetId="5">#REF!</definedName>
    <definedName name="FN_RPT" localSheetId="6">#REF!</definedName>
    <definedName name="FN_RPT" localSheetId="16">#REF!</definedName>
    <definedName name="FN_RPT">#REF!</definedName>
    <definedName name="FN_SBC" localSheetId="15">#REF!</definedName>
    <definedName name="FN_SBC" localSheetId="14">#REF!</definedName>
    <definedName name="FN_SBC" localSheetId="7">#REF!</definedName>
    <definedName name="FN_SBC" localSheetId="4">#REF!</definedName>
    <definedName name="FN_SBC" localSheetId="1">#REF!</definedName>
    <definedName name="FN_SBC" localSheetId="3">#REF!</definedName>
    <definedName name="FN_SBC" localSheetId="11">#REF!</definedName>
    <definedName name="FN_SBC" localSheetId="10">#REF!</definedName>
    <definedName name="FN_SBC" localSheetId="5">#REF!</definedName>
    <definedName name="FN_SBC" localSheetId="6">#REF!</definedName>
    <definedName name="FN_SBC" localSheetId="16">#REF!</definedName>
    <definedName name="FN_SBC">#REF!</definedName>
    <definedName name="FN_Sharebasedcompensation_T1" localSheetId="15">#REF!</definedName>
    <definedName name="FN_Sharebasedcompensation_T1" localSheetId="14">#REF!</definedName>
    <definedName name="FN_Sharebasedcompensation_T1" localSheetId="7">#REF!</definedName>
    <definedName name="FN_Sharebasedcompensation_T1" localSheetId="4">#REF!</definedName>
    <definedName name="FN_Sharebasedcompensation_T1" localSheetId="1">#REF!</definedName>
    <definedName name="FN_Sharebasedcompensation_T1" localSheetId="3">#REF!</definedName>
    <definedName name="FN_Sharebasedcompensation_T1" localSheetId="11">#REF!</definedName>
    <definedName name="FN_Sharebasedcompensation_T1" localSheetId="10">#REF!</definedName>
    <definedName name="FN_Sharebasedcompensation_T1" localSheetId="5">#REF!</definedName>
    <definedName name="FN_Sharebasedcompensation_T1" localSheetId="6">#REF!</definedName>
    <definedName name="FN_Sharebasedcompensation_T1" localSheetId="16">#REF!</definedName>
    <definedName name="FN_Sharebasedcompensation_T1">#REF!</definedName>
    <definedName name="FN_Sharebasedcompensation_T2" localSheetId="15">#REF!</definedName>
    <definedName name="FN_Sharebasedcompensation_T2" localSheetId="14">#REF!</definedName>
    <definedName name="FN_Sharebasedcompensation_T2" localSheetId="7">#REF!</definedName>
    <definedName name="FN_Sharebasedcompensation_T2" localSheetId="4">#REF!</definedName>
    <definedName name="FN_Sharebasedcompensation_T2" localSheetId="1">#REF!</definedName>
    <definedName name="FN_Sharebasedcompensation_T2" localSheetId="3">#REF!</definedName>
    <definedName name="FN_Sharebasedcompensation_T2" localSheetId="11">#REF!</definedName>
    <definedName name="FN_Sharebasedcompensation_T2" localSheetId="10">#REF!</definedName>
    <definedName name="FN_Sharebasedcompensation_T2" localSheetId="5">#REF!</definedName>
    <definedName name="FN_Sharebasedcompensation_T2" localSheetId="6">#REF!</definedName>
    <definedName name="FN_Sharebasedcompensation_T2" localSheetId="16">#REF!</definedName>
    <definedName name="FN_Sharebasedcompensation_T2">#REF!</definedName>
    <definedName name="FN_Sharebasedcompensation_T3" localSheetId="15">#REF!</definedName>
    <definedName name="FN_Sharebasedcompensation_T3" localSheetId="14">#REF!</definedName>
    <definedName name="FN_Sharebasedcompensation_T3" localSheetId="7">#REF!</definedName>
    <definedName name="FN_Sharebasedcompensation_T3" localSheetId="4">#REF!</definedName>
    <definedName name="FN_Sharebasedcompensation_T3" localSheetId="1">#REF!</definedName>
    <definedName name="FN_Sharebasedcompensation_T3" localSheetId="3">#REF!</definedName>
    <definedName name="FN_Sharebasedcompensation_T3" localSheetId="11">#REF!</definedName>
    <definedName name="FN_Sharebasedcompensation_T3" localSheetId="10">#REF!</definedName>
    <definedName name="FN_Sharebasedcompensation_T3" localSheetId="5">#REF!</definedName>
    <definedName name="FN_Sharebasedcompensation_T3" localSheetId="6">#REF!</definedName>
    <definedName name="FN_Sharebasedcompensation_T3" localSheetId="16">#REF!</definedName>
    <definedName name="FN_Sharebasedcompensation_T3">#REF!</definedName>
    <definedName name="FN_ShareCapital" localSheetId="15">#REF!</definedName>
    <definedName name="FN_ShareCapital" localSheetId="14">#REF!</definedName>
    <definedName name="FN_ShareCapital" localSheetId="7">#REF!</definedName>
    <definedName name="FN_ShareCapital" localSheetId="4">#REF!</definedName>
    <definedName name="FN_ShareCapital" localSheetId="1">#REF!</definedName>
    <definedName name="FN_ShareCapital" localSheetId="3">#REF!</definedName>
    <definedName name="FN_ShareCapital" localSheetId="11">#REF!</definedName>
    <definedName name="FN_ShareCapital" localSheetId="10">#REF!</definedName>
    <definedName name="FN_Sharecapital" localSheetId="5">#REF!</definedName>
    <definedName name="FN_ShareCapital" localSheetId="6">#REF!</definedName>
    <definedName name="FN_ShareCapital" localSheetId="16">#REF!</definedName>
    <definedName name="FN_ShareCapital">#REF!</definedName>
    <definedName name="FN_SupplementalCFlow" localSheetId="15">#REF!</definedName>
    <definedName name="FN_SupplementalCFlow" localSheetId="14">#REF!</definedName>
    <definedName name="FN_SupplementalCFlow" localSheetId="7">#REF!</definedName>
    <definedName name="FN_SupplementalCFlow" localSheetId="4">#REF!</definedName>
    <definedName name="FN_SupplementalCFlow" localSheetId="1">#REF!</definedName>
    <definedName name="FN_SupplementalCFlow" localSheetId="3">#REF!</definedName>
    <definedName name="FN_SupplementalCFlow" localSheetId="11">#REF!</definedName>
    <definedName name="FN_SupplementalCFlow" localSheetId="10">#REF!</definedName>
    <definedName name="FN_SupplementalCFlow" localSheetId="5">#REF!</definedName>
    <definedName name="FN_SupplementalCFlow" localSheetId="6">#REF!</definedName>
    <definedName name="FN_SupplementalCFlow" localSheetId="16">#REF!</definedName>
    <definedName name="FN_SupplementalCFlow">#REF!</definedName>
    <definedName name="FN_Vessels_Current" localSheetId="15">#REF!</definedName>
    <definedName name="FN_Vessels_Current" localSheetId="14">#REF!</definedName>
    <definedName name="FN_Vessels_Current" localSheetId="7">#REF!</definedName>
    <definedName name="FN_Vessels_Current" localSheetId="4">#REF!</definedName>
    <definedName name="FN_Vessels_Current" localSheetId="1">#REF!</definedName>
    <definedName name="FN_Vessels_Current" localSheetId="3">#REF!</definedName>
    <definedName name="FN_Vessels_Current" localSheetId="11">#REF!</definedName>
    <definedName name="FN_Vessels_Current" localSheetId="10">#REF!</definedName>
    <definedName name="FN_Vessels_Current" localSheetId="5">#REF!</definedName>
    <definedName name="FN_Vessels_Current" localSheetId="6">#REF!</definedName>
    <definedName name="FN_Vessels_Current" localSheetId="16">#REF!</definedName>
    <definedName name="FN_Vessels_Current">#REF!</definedName>
    <definedName name="FN_Vessels_PY" localSheetId="15">#REF!</definedName>
    <definedName name="FN_Vessels_PY" localSheetId="14">#REF!</definedName>
    <definedName name="FN_Vessels_PY" localSheetId="7">#REF!</definedName>
    <definedName name="FN_Vessels_PY" localSheetId="4">#REF!</definedName>
    <definedName name="FN_Vessels_PY" localSheetId="1">#REF!</definedName>
    <definedName name="FN_Vessels_PY" localSheetId="3">#REF!</definedName>
    <definedName name="FN_Vessels_PY" localSheetId="11">#REF!</definedName>
    <definedName name="FN_Vessels_PY" localSheetId="10">#REF!</definedName>
    <definedName name="FN_Vessels_PY" localSheetId="5">#REF!</definedName>
    <definedName name="FN_Vessels_PY" localSheetId="6">#REF!</definedName>
    <definedName name="FN_Vessels_PY" localSheetId="16">#REF!</definedName>
    <definedName name="FN_Vessels_PY">#REF!</definedName>
    <definedName name="FS_Balance_Sheet" localSheetId="1">ER_BalanceSheet!#REF!</definedName>
    <definedName name="FS_Balance_Sheet">#REF!</definedName>
    <definedName name="FS_Balance_Sheets" localSheetId="15">#REF!</definedName>
    <definedName name="FS_Balance_Sheets" localSheetId="13">#REF!</definedName>
    <definedName name="FS_Balance_Sheets" localSheetId="14">#REF!</definedName>
    <definedName name="FS_Balance_Sheets" localSheetId="7">#REF!</definedName>
    <definedName name="FS_Balance_Sheets" localSheetId="4">#REF!</definedName>
    <definedName name="FS_Balance_Sheets" localSheetId="1">#REF!</definedName>
    <definedName name="FS_Balance_Sheets" localSheetId="3">#REF!</definedName>
    <definedName name="FS_Balance_Sheets" localSheetId="11">#REF!</definedName>
    <definedName name="FS_Balance_Sheets" localSheetId="10">#REF!</definedName>
    <definedName name="FS_Balance_Sheets" localSheetId="5">#REF!</definedName>
    <definedName name="FS_Balance_Sheets" localSheetId="6">#REF!</definedName>
    <definedName name="FS_Balance_Sheets" localSheetId="16">#REF!</definedName>
    <definedName name="FS_Balance_Sheets">#REF!</definedName>
    <definedName name="FS_BS" localSheetId="15">#REF!</definedName>
    <definedName name="FS_BS" localSheetId="13">#REF!</definedName>
    <definedName name="FS_BS" localSheetId="14">#REF!</definedName>
    <definedName name="FS_BS" localSheetId="7">#REF!</definedName>
    <definedName name="FS_BS" localSheetId="4">#REF!</definedName>
    <definedName name="FS_BS" localSheetId="1">#REF!</definedName>
    <definedName name="FS_BS" localSheetId="3">#REF!</definedName>
    <definedName name="FS_BS" localSheetId="11">#REF!</definedName>
    <definedName name="FS_BS" localSheetId="10">#REF!</definedName>
    <definedName name="FS_BS" localSheetId="5">#REF!</definedName>
    <definedName name="FS_BS" localSheetId="6">#REF!</definedName>
    <definedName name="FS_BS" localSheetId="16">#REF!</definedName>
    <definedName name="FS_BS">#REF!</definedName>
    <definedName name="FS_Cash_Flows" localSheetId="3">ER_CashFlows!#REF!</definedName>
    <definedName name="FS_Cash_Flows" localSheetId="5">#REF!</definedName>
    <definedName name="FS_Cash_Flows">#REF!</definedName>
    <definedName name="FS_Comp_Income" localSheetId="5">#REF!</definedName>
    <definedName name="FS_Comp_Income">#REF!</definedName>
    <definedName name="FS_SE_Current" localSheetId="15">#REF!</definedName>
    <definedName name="FS_SE_Current" localSheetId="13">#REF!</definedName>
    <definedName name="FS_SE_Current" localSheetId="14">#REF!</definedName>
    <definedName name="FS_SE_Current" localSheetId="7">#REF!</definedName>
    <definedName name="FS_SE_Current" localSheetId="4">#REF!</definedName>
    <definedName name="FS_SE_Current" localSheetId="1">#REF!</definedName>
    <definedName name="FS_SE_Current" localSheetId="3">#REF!</definedName>
    <definedName name="FS_SE_Current" localSheetId="11">#REF!</definedName>
    <definedName name="FS_SE_Current" localSheetId="10">#REF!</definedName>
    <definedName name="FS_SE_Current" localSheetId="5">#REF!</definedName>
    <definedName name="FS_SE_Current" localSheetId="6">#REF!</definedName>
    <definedName name="FS_SE_Current" localSheetId="16">#REF!</definedName>
    <definedName name="FS_SE_Current">#REF!</definedName>
    <definedName name="FS_SE_PY" localSheetId="15">#REF!</definedName>
    <definedName name="FS_SE_PY" localSheetId="13">#REF!</definedName>
    <definedName name="FS_SE_PY" localSheetId="14">#REF!</definedName>
    <definedName name="FS_SE_PY" localSheetId="7">#REF!</definedName>
    <definedName name="FS_SE_PY" localSheetId="4">#REF!</definedName>
    <definedName name="FS_SE_PY" localSheetId="1">#REF!</definedName>
    <definedName name="FS_SE_PY" localSheetId="3">#REF!</definedName>
    <definedName name="FS_SE_PY" localSheetId="11">#REF!</definedName>
    <definedName name="FS_SE_PY" localSheetId="10">#REF!</definedName>
    <definedName name="FS_SE_PY" localSheetId="5">#REF!</definedName>
    <definedName name="FS_SE_PY" localSheetId="6">#REF!</definedName>
    <definedName name="FS_SE_PY" localSheetId="16">#REF!</definedName>
    <definedName name="FS_SE_PY">#REF!</definedName>
    <definedName name="FS_Shareholders_Equity_T1" localSheetId="15">#REF!</definedName>
    <definedName name="FS_Shareholders_Equity_T1" localSheetId="13">#REF!</definedName>
    <definedName name="FS_Shareholders_Equity_T1" localSheetId="14">#REF!</definedName>
    <definedName name="FS_Shareholders_Equity_T1" localSheetId="7">#REF!</definedName>
    <definedName name="FS_Shareholders_Equity_T1" localSheetId="4">#REF!</definedName>
    <definedName name="FS_Shareholders_Equity_T1" localSheetId="1">#REF!</definedName>
    <definedName name="FS_Shareholders_Equity_T1" localSheetId="3">#REF!</definedName>
    <definedName name="FS_Shareholders_Equity_T1" localSheetId="11">#REF!</definedName>
    <definedName name="FS_Shareholders_Equity_T1" localSheetId="10">#REF!</definedName>
    <definedName name="FS_Shareholders_Equity_T1" localSheetId="5">#REF!</definedName>
    <definedName name="FS_Shareholders_Equity_T1" localSheetId="6">#REF!</definedName>
    <definedName name="FS_Shareholders_Equity_T1" localSheetId="16">#REF!</definedName>
    <definedName name="FS_Shareholders_Equity_T1">#REF!</definedName>
    <definedName name="FS_Shareholders_Equity_T2" localSheetId="15">#REF!</definedName>
    <definedName name="FS_Shareholders_Equity_T2" localSheetId="14">#REF!</definedName>
    <definedName name="FS_Shareholders_Equity_T2" localSheetId="7">#REF!</definedName>
    <definedName name="FS_Shareholders_Equity_T2" localSheetId="4">#REF!</definedName>
    <definedName name="FS_Shareholders_Equity_T2" localSheetId="1">#REF!</definedName>
    <definedName name="FS_Shareholders_Equity_T2" localSheetId="3">#REF!</definedName>
    <definedName name="FS_Shareholders_Equity_T2" localSheetId="11">#REF!</definedName>
    <definedName name="FS_Shareholders_Equity_T2" localSheetId="10">#REF!</definedName>
    <definedName name="FS_Shareholders_Equity_T2" localSheetId="5">#REF!</definedName>
    <definedName name="FS_Shareholders_Equity_T2" localSheetId="6">#REF!</definedName>
    <definedName name="FS_Shareholders_Equity_T2" localSheetId="16">#REF!</definedName>
    <definedName name="FS_Shareholders_Equity_T2">#REF!</definedName>
    <definedName name="FS_Shareholders_Equity_T3" localSheetId="15">#REF!</definedName>
    <definedName name="FS_Shareholders_Equity_T3" localSheetId="14">#REF!</definedName>
    <definedName name="FS_Shareholders_Equity_T3" localSheetId="7">#REF!</definedName>
    <definedName name="FS_Shareholders_Equity_T3" localSheetId="4">#REF!</definedName>
    <definedName name="FS_Shareholders_Equity_T3" localSheetId="1">#REF!</definedName>
    <definedName name="FS_Shareholders_Equity_T3" localSheetId="3">#REF!</definedName>
    <definedName name="FS_Shareholders_Equity_T3" localSheetId="11">#REF!</definedName>
    <definedName name="FS_Shareholders_Equity_T3" localSheetId="10">#REF!</definedName>
    <definedName name="FS_Shareholders_Equity_T3" localSheetId="5">#REF!</definedName>
    <definedName name="FS_Shareholders_Equity_T3" localSheetId="6">#REF!</definedName>
    <definedName name="FS_Shareholders_Equity_T3" localSheetId="16">#REF!</definedName>
    <definedName name="FS_Shareholders_Equity_T3">#REF!</definedName>
    <definedName name="FS_Statements_Comprehensive_In" localSheetId="15">#REF!</definedName>
    <definedName name="FS_Statements_Comprehensive_In" localSheetId="14">#REF!</definedName>
    <definedName name="FS_Statements_Comprehensive_In" localSheetId="7">#REF!</definedName>
    <definedName name="FS_Statements_Comprehensive_In" localSheetId="4">#REF!</definedName>
    <definedName name="FS_Statements_Comprehensive_In" localSheetId="1">#REF!</definedName>
    <definedName name="FS_Statements_Comprehensive_In" localSheetId="3">#REF!</definedName>
    <definedName name="FS_Statements_Comprehensive_In" localSheetId="11">#REF!</definedName>
    <definedName name="FS_Statements_Comprehensive_In" localSheetId="10">#REF!</definedName>
    <definedName name="FS_Statements_Comprehensive_In" localSheetId="5">#REF!</definedName>
    <definedName name="FS_Statements_Comprehensive_In" localSheetId="6">#REF!</definedName>
    <definedName name="FS_Statements_Comprehensive_In" localSheetId="16">#REF!</definedName>
    <definedName name="FS_Statements_Comprehensive_In">#REF!</definedName>
    <definedName name="FS_Statements_of_Operations" localSheetId="5">#REF!</definedName>
    <definedName name="FS_STATEMENTS_OF_OPERATIONS">#REF!</definedName>
    <definedName name="FS_Stmt_Of_Cflows" localSheetId="15">#REF!</definedName>
    <definedName name="FS_Stmt_Of_Cflows" localSheetId="13">#REF!</definedName>
    <definedName name="FS_Stmt_Of_Cflows" localSheetId="14">#REF!</definedName>
    <definedName name="FS_Stmt_Of_Cflows" localSheetId="7">#REF!</definedName>
    <definedName name="FS_Stmt_Of_Cflows" localSheetId="4">#REF!</definedName>
    <definedName name="FS_Stmt_Of_Cflows" localSheetId="1">#REF!</definedName>
    <definedName name="FS_Stmt_Of_Cflows" localSheetId="3">#REF!</definedName>
    <definedName name="FS_Stmt_Of_Cflows" localSheetId="11">#REF!</definedName>
    <definedName name="FS_Stmt_Of_Cflows" localSheetId="10">#REF!</definedName>
    <definedName name="FS_Stmt_Of_Cflows" localSheetId="5">#REF!</definedName>
    <definedName name="FS_Stmt_Of_Cflows" localSheetId="6">#REF!</definedName>
    <definedName name="FS_Stmt_Of_Cflows" localSheetId="16">#REF!</definedName>
    <definedName name="FS_Stmt_Of_Cflows">#REF!</definedName>
    <definedName name="FS_Stmt_Of_Opns" localSheetId="15">#REF!</definedName>
    <definedName name="FS_Stmt_Of_Opns" localSheetId="13">#REF!</definedName>
    <definedName name="FS_Stmt_Of_Opns" localSheetId="14">#REF!</definedName>
    <definedName name="FS_Stmt_Of_Opns" localSheetId="7">#REF!</definedName>
    <definedName name="FS_Stmt_Of_Opns" localSheetId="4">#REF!</definedName>
    <definedName name="FS_Stmt_Of_Opns" localSheetId="1">#REF!</definedName>
    <definedName name="FS_Stmt_Of_Opns" localSheetId="3">#REF!</definedName>
    <definedName name="FS_Stmt_Of_Opns" localSheetId="11">#REF!</definedName>
    <definedName name="FS_Stmt_Of_Opns" localSheetId="10">#REF!</definedName>
    <definedName name="FS_Stmt_Of_Opns" localSheetId="5">#REF!</definedName>
    <definedName name="FS_Stmt_Of_Opns" localSheetId="6">#REF!</definedName>
    <definedName name="FS_Stmt_Of_Opns" localSheetId="16">#REF!</definedName>
    <definedName name="FS_Stmt_Of_Opns">#REF!</definedName>
    <definedName name="Gross_investment_in_lease_T1" localSheetId="15">#REF!</definedName>
    <definedName name="Gross_investment_in_lease_T1" localSheetId="13">#REF!</definedName>
    <definedName name="Gross_investment_in_lease_T1" localSheetId="14">#REF!</definedName>
    <definedName name="Gross_investment_in_lease_T1" localSheetId="7">#REF!</definedName>
    <definedName name="Gross_investment_in_lease_T1" localSheetId="4">#REF!</definedName>
    <definedName name="Gross_investment_in_lease_T1" localSheetId="1">#REF!</definedName>
    <definedName name="Gross_investment_in_lease_T1" localSheetId="3">#REF!</definedName>
    <definedName name="Gross_investment_in_lease_T1" localSheetId="11">#REF!</definedName>
    <definedName name="Gross_investment_in_lease_T1" localSheetId="10">#REF!</definedName>
    <definedName name="Gross_investment_in_lease_T1" localSheetId="5">#REF!</definedName>
    <definedName name="Gross_investment_in_lease_T1" localSheetId="6">#REF!</definedName>
    <definedName name="Gross_investment_in_lease_T1" localSheetId="16">#REF!</definedName>
    <definedName name="Gross_investment_in_lease_T1">#REF!</definedName>
    <definedName name="ITM_CSPurchases">#REF!</definedName>
    <definedName name="ITM_Swaps" localSheetId="15">#REF!</definedName>
    <definedName name="ITM_Swaps" localSheetId="14">#REF!</definedName>
    <definedName name="ITM_Swaps" localSheetId="7">#REF!</definedName>
    <definedName name="ITM_Swaps" localSheetId="4">#REF!</definedName>
    <definedName name="ITM_Swaps" localSheetId="1">#REF!</definedName>
    <definedName name="ITM_Swaps" localSheetId="3">#REF!</definedName>
    <definedName name="ITM_Swaps" localSheetId="11">#REF!</definedName>
    <definedName name="ITM_Swaps" localSheetId="10">#REF!</definedName>
    <definedName name="ITM_Swaps" localSheetId="5">#REF!</definedName>
    <definedName name="ITM_Swaps" localSheetId="6">#REF!</definedName>
    <definedName name="ITM_Swaps" localSheetId="16">#REF!</definedName>
    <definedName name="ITM_Swaps">#REF!</definedName>
    <definedName name="ITM_T14">#REF!</definedName>
    <definedName name="ITM_T16">#REF!</definedName>
    <definedName name="Longtermdebt_T1" localSheetId="15">#REF!</definedName>
    <definedName name="Longtermdebt_T1" localSheetId="14">#REF!</definedName>
    <definedName name="Longtermdebt_T1" localSheetId="7">#REF!</definedName>
    <definedName name="Longtermdebt_T1" localSheetId="4">#REF!</definedName>
    <definedName name="Longtermdebt_T1" localSheetId="1">#REF!</definedName>
    <definedName name="Longtermdebt_T1" localSheetId="3">#REF!</definedName>
    <definedName name="Longtermdebt_T1" localSheetId="11">#REF!</definedName>
    <definedName name="Longtermdebt_T1" localSheetId="10">#REF!</definedName>
    <definedName name="Longtermdebt_T1" localSheetId="5">#REF!</definedName>
    <definedName name="Longtermdebt_T1" localSheetId="6">#REF!</definedName>
    <definedName name="Longtermdebt_T1" localSheetId="16">#REF!</definedName>
    <definedName name="Longtermdebt_T1">#REF!</definedName>
    <definedName name="Longtermdebt_T2" localSheetId="15">#REF!</definedName>
    <definedName name="Longtermdebt_T2" localSheetId="14">#REF!</definedName>
    <definedName name="Longtermdebt_T2" localSheetId="7">#REF!</definedName>
    <definedName name="Longtermdebt_T2" localSheetId="4">#REF!</definedName>
    <definedName name="Longtermdebt_T2" localSheetId="1">#REF!</definedName>
    <definedName name="Longtermdebt_T2" localSheetId="3">#REF!</definedName>
    <definedName name="Longtermdebt_T2" localSheetId="11">#REF!</definedName>
    <definedName name="Longtermdebt_T2" localSheetId="10">#REF!</definedName>
    <definedName name="Longtermdebt_T2" localSheetId="5">#REF!</definedName>
    <definedName name="Longtermdebt_T2" localSheetId="6">#REF!</definedName>
    <definedName name="Longtermdebt_T2" localSheetId="16">#REF!</definedName>
    <definedName name="Longtermdebt_T2">#REF!</definedName>
    <definedName name="Longtermdebt_T3" localSheetId="15">#REF!</definedName>
    <definedName name="Longtermdebt_T3" localSheetId="14">#REF!</definedName>
    <definedName name="Longtermdebt_T3" localSheetId="7">#REF!</definedName>
    <definedName name="Longtermdebt_T3" localSheetId="4">#REF!</definedName>
    <definedName name="Longtermdebt_T3" localSheetId="1">#REF!</definedName>
    <definedName name="Longtermdebt_T3" localSheetId="3">#REF!</definedName>
    <definedName name="Longtermdebt_T3" localSheetId="11">#REF!</definedName>
    <definedName name="Longtermdebt_T3" localSheetId="10">#REF!</definedName>
    <definedName name="Longtermdebt_T3" localSheetId="5">#REF!</definedName>
    <definedName name="Longtermdebt_T3" localSheetId="6">#REF!</definedName>
    <definedName name="Longtermdebt_T3" localSheetId="16">#REF!</definedName>
    <definedName name="Longtermdebt_T3">#REF!</definedName>
    <definedName name="MDA_2015Drydock" localSheetId="15">#REF!</definedName>
    <definedName name="MDA_2015Drydock" localSheetId="14">#REF!</definedName>
    <definedName name="MDA_2015Drydock" localSheetId="7">#REF!</definedName>
    <definedName name="MDA_2015Drydock" localSheetId="4">#REF!</definedName>
    <definedName name="MDA_2015Drydock" localSheetId="1">#REF!</definedName>
    <definedName name="MDA_2015Drydock" localSheetId="3">#REF!</definedName>
    <definedName name="MDA_2015Drydock" localSheetId="11">#REF!</definedName>
    <definedName name="MDA_2015Drydock" localSheetId="10">#REF!</definedName>
    <definedName name="MDA_2015Drydock" localSheetId="5">#REF!</definedName>
    <definedName name="MDA_2015Drydock" localSheetId="6">#REF!</definedName>
    <definedName name="MDA_2015Drydock" localSheetId="16">#REF!</definedName>
    <definedName name="MDA_2015Drydock">#REF!</definedName>
    <definedName name="MDA_AmortDefChrg_2014" localSheetId="7">[11]MDA_FinSummaryCY!#REF!</definedName>
    <definedName name="MDA_AmortDefChrg_2014" localSheetId="1">[11]MDA_FinSummaryCY!#REF!</definedName>
    <definedName name="MDA_AmortDefChrg_2014" localSheetId="3">[11]MDA_FinSummaryCY!#REF!</definedName>
    <definedName name="MDA_AmortDefChrg_2014" localSheetId="5">[10]MDA_FinSummaryCY!#REF!</definedName>
    <definedName name="MDA_AmortDefChrg_2014" localSheetId="16">[11]MDA_FinSummaryCY!#REF!</definedName>
    <definedName name="MDA_AmortDefChrg_2014">[11]MDA_FinSummaryCY!#REF!</definedName>
    <definedName name="MDA_AmortDefChrg_2015" localSheetId="7">[11]MDA_FinSummaryCY!#REF!</definedName>
    <definedName name="MDA_AmortDefChrg_2015" localSheetId="1">[11]MDA_FinSummaryCY!#REF!</definedName>
    <definedName name="MDA_AmortDefChrg_2015" localSheetId="3">[11]MDA_FinSummaryCY!#REF!</definedName>
    <definedName name="MDA_AmortDefChrg_2015" localSheetId="5">[10]MDA_FinSummaryCY!#REF!</definedName>
    <definedName name="MDA_AmortDefChrg_2015" localSheetId="16">[11]MDA_FinSummaryCY!#REF!</definedName>
    <definedName name="MDA_AmortDefChrg_2015">[11]MDA_FinSummaryCY!#REF!</definedName>
    <definedName name="MDA_Amtdefchrg_3mth" localSheetId="16">[8]MDA_FinSummary!#REF!</definedName>
    <definedName name="MDA_Amtdefchrg_3mth">[8]MDA_FinSummary!#REF!</definedName>
    <definedName name="MDA_Amtdegchrg_9mth" localSheetId="16">[8]MDA_FinSummary!#REF!</definedName>
    <definedName name="MDA_Amtdegchrg_9mth">[8]MDA_FinSummary!#REF!</definedName>
    <definedName name="MDA_ChgFV_2015" localSheetId="5">[10]MDA_FinSummaryCY!#REF!</definedName>
    <definedName name="MDA_ChgFV_2015">[11]MDA_FinSummaryCY!#REF!</definedName>
    <definedName name="MDA_Customer">" "</definedName>
    <definedName name="MDA_Debt_Available">[8]MDA_LTDandLeaseFac!#REF!</definedName>
    <definedName name="MDA_Debt_Committed">[8]MDA_LTDandLeaseFac!#REF!</definedName>
    <definedName name="MDA_Debt_OS">[8]MDA_LTDandLeaseFac!#REF!</definedName>
    <definedName name="MDA_Dep_3mthchg">[8]MDA_FinSummary!#REF!</definedName>
    <definedName name="MDA_Dep_3mthpercentage">[8]MDA_FinSummary!#REF!</definedName>
    <definedName name="MDA_Deprec_2015">#REF!</definedName>
    <definedName name="MDA_Deprec_PercentageChg">#REF!</definedName>
    <definedName name="MDA_DivDates" localSheetId="15">#REF!</definedName>
    <definedName name="MDA_DivDates" localSheetId="13">#REF!</definedName>
    <definedName name="MDA_DivDates" localSheetId="14">#REF!</definedName>
    <definedName name="MDA_DivDates" localSheetId="7">#REF!</definedName>
    <definedName name="MDA_DivDates" localSheetId="4">#REF!</definedName>
    <definedName name="MDA_DivDates" localSheetId="1">#REF!</definedName>
    <definedName name="MDA_DivDates" localSheetId="3">#REF!</definedName>
    <definedName name="MDA_DivDates" localSheetId="11">#REF!</definedName>
    <definedName name="MDA_DivDates" localSheetId="10">#REF!</definedName>
    <definedName name="MDA_DivDates" localSheetId="5">#REF!</definedName>
    <definedName name="MDA_DivDates" localSheetId="6">#REF!</definedName>
    <definedName name="MDA_DivDates" localSheetId="16">#REF!</definedName>
    <definedName name="MDA_DivDates">#REF!</definedName>
    <definedName name="MDA_FinancingCF_2015">[5]MDA_CashFlows!#REF!</definedName>
    <definedName name="MDA_FinancingCF_Change">[5]MDA_CashFlows!#REF!</definedName>
    <definedName name="MDA_FinCF_3mth" localSheetId="7">[8]MDA_CashFlows!#REF!</definedName>
    <definedName name="MDA_FinCF_3mth" localSheetId="1">[8]MDA_CashFlows!#REF!</definedName>
    <definedName name="MDA_FinCF_3mth" localSheetId="3">[8]MDA_CashFlows!#REF!</definedName>
    <definedName name="MDA_FinCF_3mth">[8]MDA_CashFlows!#REF!</definedName>
    <definedName name="MDA_FinCF_3mthchg" localSheetId="7">[8]MDA_CashFlows!#REF!</definedName>
    <definedName name="MDA_FinCF_3mthchg" localSheetId="1">[8]MDA_CashFlows!#REF!</definedName>
    <definedName name="MDA_FinCF_3mthchg" localSheetId="3">[8]MDA_CashFlows!#REF!</definedName>
    <definedName name="MDA_FinCF_3mthchg">[8]MDA_CashFlows!#REF!</definedName>
    <definedName name="MDA_FinCF_9mth">[8]MDA_CashFlows!#REF!</definedName>
    <definedName name="MDA_FinCF_9mthchg">[8]MDA_CashFlows!#REF!</definedName>
    <definedName name="MDA_FinSummary2015">#REF!</definedName>
    <definedName name="MDA_Fleet" localSheetId="15">#REF!</definedName>
    <definedName name="MDA_Fleet" localSheetId="13">#REF!</definedName>
    <definedName name="MDA_Fleet" localSheetId="14">#REF!</definedName>
    <definedName name="MDA_Fleet" localSheetId="7">#REF!</definedName>
    <definedName name="MDA_Fleet" localSheetId="4">#REF!</definedName>
    <definedName name="MDA_Fleet" localSheetId="1">#REF!</definedName>
    <definedName name="MDA_Fleet" localSheetId="3">#REF!</definedName>
    <definedName name="MDA_Fleet" localSheetId="11">#REF!</definedName>
    <definedName name="MDA_Fleet" localSheetId="10">#REF!</definedName>
    <definedName name="MDA_Fleet" localSheetId="5">'Fleet Table'!$A$7:$H$142</definedName>
    <definedName name="MDA_Fleet" localSheetId="6">#REF!</definedName>
    <definedName name="MDA_Fleet" localSheetId="16">#REF!</definedName>
    <definedName name="MDA_Fleet">#REF!</definedName>
    <definedName name="MDA_FVchg_3mth" localSheetId="7">[8]MDA_FinSummary!#REF!</definedName>
    <definedName name="MDA_FVchg_3mth" localSheetId="1">[8]MDA_FinSummary!#REF!</definedName>
    <definedName name="MDA_FVchg_3mth" localSheetId="3">[8]MDA_FinSummary!#REF!</definedName>
    <definedName name="MDA_FVchg_3mth" localSheetId="5">[8]MDA_FinSummary!#REF!</definedName>
    <definedName name="MDA_FVchg_3mth">[8]MDA_FinSummary!#REF!</definedName>
    <definedName name="MDA_FVchg_3mthpercentage" localSheetId="7">[8]MDA_FinSummary!#REF!</definedName>
    <definedName name="MDA_FVchg_3mthpercentage" localSheetId="1">[8]MDA_FinSummary!#REF!</definedName>
    <definedName name="MDA_FVchg_3mthpercentage" localSheetId="3">[8]MDA_FinSummary!#REF!</definedName>
    <definedName name="MDA_FVchg_3mthpercentage">[8]MDA_FinSummary!#REF!</definedName>
    <definedName name="MDA_FVchg_9mth">[8]MDA_FinSummary!#REF!</definedName>
    <definedName name="MDA_FVchg_9mthpercentage">[8]MDA_FinSummary!#REF!</definedName>
    <definedName name="MDA_GA_2015">#REF!</definedName>
    <definedName name="MDA_GA_3mthchg">[8]MDA_FinSummary!#REF!</definedName>
    <definedName name="MDA_GA_3mthpercentage">[8]MDA_FinSummary!#REF!</definedName>
    <definedName name="MDA_GA_PercentageChg">#REF!</definedName>
    <definedName name="MDA_Histcharter2" localSheetId="15">#REF!</definedName>
    <definedName name="MDA_Histcharter2" localSheetId="13">#REF!</definedName>
    <definedName name="MDA_Histcharter2" localSheetId="14">#REF!</definedName>
    <definedName name="MDA_Histcharter2" localSheetId="7">#REF!</definedName>
    <definedName name="MDA_Histcharter2" localSheetId="4">#REF!</definedName>
    <definedName name="MDA_Histcharter2" localSheetId="1">#REF!</definedName>
    <definedName name="MDA_Histcharter2" localSheetId="3">#REF!</definedName>
    <definedName name="MDA_Histcharter2" localSheetId="11">#REF!</definedName>
    <definedName name="MDA_Histcharter2" localSheetId="10">#REF!</definedName>
    <definedName name="MDA_Histcharter2" localSheetId="5">#REF!</definedName>
    <definedName name="MDA_Histcharter2" localSheetId="6">#REF!</definedName>
    <definedName name="MDA_Histcharter2" localSheetId="16">#REF!</definedName>
    <definedName name="MDA_Histcharter2">#REF!</definedName>
    <definedName name="MDA_Int_3mthchg" localSheetId="7">[8]MDA_FinSummary!#REF!</definedName>
    <definedName name="MDA_Int_3mthchg" localSheetId="1">[8]MDA_FinSummary!#REF!</definedName>
    <definedName name="MDA_Int_3mthchg" localSheetId="3">[8]MDA_FinSummary!#REF!</definedName>
    <definedName name="MDA_Int_3mthchg">[8]MDA_FinSummary!#REF!</definedName>
    <definedName name="MDA_Int_3mthpercentage" localSheetId="7">[8]MDA_FinSummary!#REF!</definedName>
    <definedName name="MDA_Int_3mthpercentage" localSheetId="1">[8]MDA_FinSummary!#REF!</definedName>
    <definedName name="MDA_Int_3mthpercentage" localSheetId="3">[8]MDA_FinSummary!#REF!</definedName>
    <definedName name="MDA_Int_3mthpercentage">[8]MDA_FinSummary!#REF!</definedName>
    <definedName name="MDA_Interest_ChangeQ42015" localSheetId="5">[1]ER_FinSummary!#REF!</definedName>
    <definedName name="MDA_Interest_ChangeQ42015">[6]ER_FinSummary!#REF!</definedName>
    <definedName name="MDA_InvestingCF_2015">[5]MDA_CashFlows!#REF!</definedName>
    <definedName name="MDA_InvestingCF_Change">[5]MDA_CashFlows!#REF!</definedName>
    <definedName name="MDA_Lease_OS">[8]MDA_LTDandLeaseFac!$C$13</definedName>
    <definedName name="MDA_Newbuild">#REF!</definedName>
    <definedName name="MDA_Newbuild_charter" localSheetId="7">[8]MDA_FutureDeliveries!#REF!</definedName>
    <definedName name="MDA_Newbuild_charter" localSheetId="1">[8]MDA_FutureDeliveries!#REF!</definedName>
    <definedName name="MDA_Newbuild_charter" localSheetId="3">[8]MDA_FutureDeliveries!#REF!</definedName>
    <definedName name="MDA_Newbuild_charter">[8]MDA_FutureDeliveries!#REF!</definedName>
    <definedName name="MDA_Newbuilds1" localSheetId="7">[8]MDA_FutureDeliveries!#REF!</definedName>
    <definedName name="MDA_Newbuilds1" localSheetId="1">[8]MDA_FutureDeliveries!#REF!</definedName>
    <definedName name="MDA_Newbuilds1" localSheetId="3">[8]MDA_FutureDeliveries!#REF!</definedName>
    <definedName name="MDA_Newbuilds1">[8]MDA_FutureDeliveries!#REF!</definedName>
    <definedName name="MDA_OpCF_2015">[5]MDA_CashFlows!#REF!</definedName>
    <definedName name="MDA_OpCF_3mthchg">[8]MDA_CashFlows!#REF!</definedName>
    <definedName name="MDA_OpCF_3mths">[8]MDA_CashFlows!#REF!</definedName>
    <definedName name="MDA_OpCF_9mthchg">[8]MDA_CashFlows!$F$3-[8]MDA_CashFlows!$G$3</definedName>
    <definedName name="MDA_OpCF_9mths" localSheetId="15">[8]MDA_CashFlows!#REF!</definedName>
    <definedName name="MDA_OpCF_9mths" localSheetId="14">[8]MDA_CashFlows!#REF!</definedName>
    <definedName name="MDA_OpCF_9mths" localSheetId="7">[8]MDA_CashFlows!#REF!</definedName>
    <definedName name="MDA_OpCF_9mths" localSheetId="4">[8]MDA_CashFlows!#REF!</definedName>
    <definedName name="MDA_OpCF_9mths" localSheetId="1">[8]MDA_CashFlows!#REF!</definedName>
    <definedName name="MDA_OpCF_9mths" localSheetId="3">[8]MDA_CashFlows!#REF!</definedName>
    <definedName name="MDA_OpCF_9mths" localSheetId="11">[8]MDA_CashFlows!#REF!</definedName>
    <definedName name="MDA_OpCF_9mths" localSheetId="10">[8]MDA_CashFlows!#REF!</definedName>
    <definedName name="MDA_OpCF_9mths" localSheetId="5">[8]MDA_CashFlows!#REF!</definedName>
    <definedName name="MDA_OpCF_9mths" localSheetId="6">[8]MDA_CashFlows!#REF!</definedName>
    <definedName name="MDA_OpCF_9mths">[8]MDA_CashFlows!#REF!</definedName>
    <definedName name="MDA_OpCF_Change">[5]MDA_CashFlows!#REF!</definedName>
    <definedName name="MDA_OperatingCostperDay">#REF!</definedName>
    <definedName name="MDA_OPEX_2015">#REF!</definedName>
    <definedName name="MDA_Opex_3mthchg" localSheetId="5">[8]MDA_FinSummary!#REF!</definedName>
    <definedName name="MDA_Opex_3mthchg">[8]MDA_FinSummary!#REF!</definedName>
    <definedName name="MDA_Opex_3mthprecentage" localSheetId="5">[8]MDA_FinSummary!#REF!</definedName>
    <definedName name="MDA_Opex_3mthprecentage">[8]MDA_FinSummary!#REF!</definedName>
    <definedName name="MDA_OPEX_PercentageChg">#REF!</definedName>
    <definedName name="MDA_Oplease_3mthpercentage" localSheetId="5">[8]MDA_FinSummary!#REF!</definedName>
    <definedName name="MDA_Oplease_3mthpercentage">[8]MDA_FinSummary!#REF!</definedName>
    <definedName name="MDA_RefExp_2015">#REF!</definedName>
    <definedName name="MDA_Refexp_3mth" localSheetId="5">[8]MDA_FinSummary!#REF!</definedName>
    <definedName name="MDA_Refexp_3mth">[8]MDA_FinSummary!#REF!</definedName>
    <definedName name="MDA_Refexp_3mthchg" localSheetId="5">[8]MDA_FinSummary!#REF!</definedName>
    <definedName name="MDA_Refexp_3mthchg">[8]MDA_FinSummary!#REF!</definedName>
    <definedName name="MDA_Refexp_3mthpercentage" localSheetId="5">[8]MDA_FinSummary!#REF!</definedName>
    <definedName name="MDA_Refexp_3mthpercentage">[8]MDA_FinSummary!#REF!</definedName>
    <definedName name="MDA_Refexp_9mth">[8]MDA_FinSummary!#REF!</definedName>
    <definedName name="MDA_Refexp_9mthchg">[8]MDA_FinSummary!#REF!</definedName>
    <definedName name="MDA_Refexp_9mthpercentage">[8]MDA_FinSummary!#REF!</definedName>
    <definedName name="MDA_Rev_2015">#REF!</definedName>
    <definedName name="MDA_Rev_3mth">[8]MDA_FinSummary!$C$3</definedName>
    <definedName name="MDA_Rev_3mthchg" localSheetId="7">[8]MDA_FinSummary!#REF!</definedName>
    <definedName name="MDA_Rev_3mthchg" localSheetId="1">[8]MDA_FinSummary!#REF!</definedName>
    <definedName name="MDA_Rev_3mthchg" localSheetId="3">[8]MDA_FinSummary!#REF!</definedName>
    <definedName name="MDA_Rev_3mthchg">[8]MDA_FinSummary!#REF!</definedName>
    <definedName name="MDA_Rev_3mthprecentage" localSheetId="7">[8]MDA_FinSummary!#REF!</definedName>
    <definedName name="MDA_Rev_3mthprecentage" localSheetId="1">[8]MDA_FinSummary!#REF!</definedName>
    <definedName name="MDA_Rev_3mthprecentage" localSheetId="3">[8]MDA_FinSummary!#REF!</definedName>
    <definedName name="MDA_Rev_3mthprecentage">[8]MDA_FinSummary!#REF!</definedName>
    <definedName name="MDA_Rev_9mth">[8]MDA_FinSummary!$G$3</definedName>
    <definedName name="MDA_Rev_9mthchg">[8]MDA_FinSummary!$O$3</definedName>
    <definedName name="MDA_Rev_chg" localSheetId="5">[10]MDA_FinSummaryCY!$G$18</definedName>
    <definedName name="MDA_Rev_chg">[11]MDA_FinSummaryCY!$G$17</definedName>
    <definedName name="MDA_Rev_PercentageChg">#REF!</definedName>
    <definedName name="MDA_RevDD2013" localSheetId="15">#REF!</definedName>
    <definedName name="MDA_RevDD2013" localSheetId="13">#REF!</definedName>
    <definedName name="MDA_RevDD2013" localSheetId="14">#REF!</definedName>
    <definedName name="MDA_RevDD2013" localSheetId="7">#REF!</definedName>
    <definedName name="MDA_RevDD2013" localSheetId="4">#REF!</definedName>
    <definedName name="MDA_RevDD2013" localSheetId="1">#REF!</definedName>
    <definedName name="MDA_RevDD2013" localSheetId="3">#REF!</definedName>
    <definedName name="MDA_RevDD2013" localSheetId="11">#REF!</definedName>
    <definedName name="MDA_RevDD2013" localSheetId="10">#REF!</definedName>
    <definedName name="MDA_RevDD2013" localSheetId="5">#REF!</definedName>
    <definedName name="MDA_RevDD2013" localSheetId="6">#REF!</definedName>
    <definedName name="MDA_RevDD2013" localSheetId="16">#REF!</definedName>
    <definedName name="MDA_RevDD2013">#REF!</definedName>
    <definedName name="MDA_RevDD2014" localSheetId="15">#REF!</definedName>
    <definedName name="MDA_RevDD2014" localSheetId="13">#REF!</definedName>
    <definedName name="MDA_RevDD2014" localSheetId="14">#REF!</definedName>
    <definedName name="MDA_RevDD2014" localSheetId="7">#REF!</definedName>
    <definedName name="MDA_RevDD2014" localSheetId="4">#REF!</definedName>
    <definedName name="MDA_RevDD2014" localSheetId="1">#REF!</definedName>
    <definedName name="MDA_RevDD2014" localSheetId="3">#REF!</definedName>
    <definedName name="MDA_RevDD2014" localSheetId="11">#REF!</definedName>
    <definedName name="MDA_RevDD2014" localSheetId="10">#REF!</definedName>
    <definedName name="MDA_RevDD2014" localSheetId="5">#REF!</definedName>
    <definedName name="MDA_RevDD2014" localSheetId="6">#REF!</definedName>
    <definedName name="MDA_RevDD2014" localSheetId="16">#REF!</definedName>
    <definedName name="MDA_RevDD2014">#REF!</definedName>
    <definedName name="MDA_RevDD2015" localSheetId="15">#REF!</definedName>
    <definedName name="MDA_RevDD2015" localSheetId="13">#REF!</definedName>
    <definedName name="MDA_RevDD2015" localSheetId="14">#REF!</definedName>
    <definedName name="MDA_RevDD2015" localSheetId="7">#REF!</definedName>
    <definedName name="MDA_RevDD2015" localSheetId="4">#REF!</definedName>
    <definedName name="MDA_RevDD2015" localSheetId="1">#REF!</definedName>
    <definedName name="MDA_RevDD2015" localSheetId="3">#REF!</definedName>
    <definedName name="MDA_RevDD2015" localSheetId="11">#REF!</definedName>
    <definedName name="MDA_RevDD2015" localSheetId="10">#REF!</definedName>
    <definedName name="MDA_RevDD2015" localSheetId="5">#REF!</definedName>
    <definedName name="MDA_RevDD2015" localSheetId="6">#REF!</definedName>
    <definedName name="MDA_RevDD2015" localSheetId="16">#REF!</definedName>
    <definedName name="MDA_RevDD2015">#REF!</definedName>
    <definedName name="MDA_RevDollarDayVar2014">#REF!</definedName>
    <definedName name="MDA_RevDollarDayVar2015">#REF!</definedName>
    <definedName name="MDA_RevisedDD2013" localSheetId="15">#REF!</definedName>
    <definedName name="MDA_RevisedDD2013" localSheetId="14">#REF!</definedName>
    <definedName name="MDA_RevisedDD2013" localSheetId="7">#REF!</definedName>
    <definedName name="MDA_RevisedDD2013" localSheetId="4">#REF!</definedName>
    <definedName name="MDA_RevisedDD2013" localSheetId="1">#REF!</definedName>
    <definedName name="MDA_RevisedDD2013" localSheetId="3">#REF!</definedName>
    <definedName name="MDA_RevisedDD2013" localSheetId="11">#REF!</definedName>
    <definedName name="MDA_RevisedDD2013" localSheetId="10">#REF!</definedName>
    <definedName name="MDA_RevisedDD2013" localSheetId="5">#REF!</definedName>
    <definedName name="MDA_RevisedDD2013" localSheetId="6">#REF!</definedName>
    <definedName name="MDA_RevisedDD2013" localSheetId="16">#REF!</definedName>
    <definedName name="MDA_RevisedDD2013">#REF!</definedName>
    <definedName name="MDA_RevisedDD2016">#REF!</definedName>
    <definedName name="MDA_SelectBalancesheet">#REF!</definedName>
    <definedName name="MDA_SelectDataBS">#REF!</definedName>
    <definedName name="MDA_SelectDataIS">[5]MDA_SelectData!#REF!</definedName>
    <definedName name="MDA_T12">#REF!</definedName>
    <definedName name="MDA_T13" localSheetId="15">#REF!</definedName>
    <definedName name="MDA_T13" localSheetId="14">#REF!</definedName>
    <definedName name="MDA_T13" localSheetId="7">#REF!</definedName>
    <definedName name="MDA_T13" localSheetId="4">#REF!</definedName>
    <definedName name="MDA_T13" localSheetId="1">#REF!</definedName>
    <definedName name="MDA_T13" localSheetId="3">#REF!</definedName>
    <definedName name="MDA_T13" localSheetId="11">#REF!</definedName>
    <definedName name="MDA_T13" localSheetId="10">#REF!</definedName>
    <definedName name="MDA_T13" localSheetId="5">#REF!</definedName>
    <definedName name="MDA_T13" localSheetId="6">#REF!</definedName>
    <definedName name="MDA_T13" localSheetId="16">#REF!</definedName>
    <definedName name="MDA_T13">#REF!</definedName>
    <definedName name="MDA_T14" localSheetId="15">#REF!</definedName>
    <definedName name="MDA_T14" localSheetId="14">#REF!</definedName>
    <definedName name="MDA_T14" localSheetId="7">#REF!</definedName>
    <definedName name="MDA_T14" localSheetId="4">#REF!</definedName>
    <definedName name="MDA_T14" localSheetId="1">#REF!</definedName>
    <definedName name="MDA_T14" localSheetId="3">#REF!</definedName>
    <definedName name="MDA_T14" localSheetId="11">#REF!</definedName>
    <definedName name="MDA_T14" localSheetId="10">#REF!</definedName>
    <definedName name="MDA_T14" localSheetId="5">#REF!</definedName>
    <definedName name="MDA_T14" localSheetId="6">#REF!</definedName>
    <definedName name="MDA_T14" localSheetId="16">#REF!</definedName>
    <definedName name="MDA_T14">#REF!</definedName>
    <definedName name="MDA_T17">[5]MDA_CashFlows!#REF!</definedName>
    <definedName name="MDA_T2">[5]MDA_OpResultsCY!#REF!</definedName>
    <definedName name="MDA_T4">#REF!</definedName>
    <definedName name="MDA_T5">#REF!</definedName>
    <definedName name="MDA_T6" localSheetId="15">#REF!</definedName>
    <definedName name="MDA_T6" localSheetId="14">#REF!</definedName>
    <definedName name="MDA_T6" localSheetId="7">#REF!</definedName>
    <definedName name="MDA_T6" localSheetId="4">#REF!</definedName>
    <definedName name="MDA_T6" localSheetId="1">#REF!</definedName>
    <definedName name="MDA_T6" localSheetId="3">#REF!</definedName>
    <definedName name="MDA_T6" localSheetId="11">#REF!</definedName>
    <definedName name="MDA_T6" localSheetId="10">#REF!</definedName>
    <definedName name="MDA_T6" localSheetId="5">#REF!</definedName>
    <definedName name="MDA_T6" localSheetId="6">#REF!</definedName>
    <definedName name="MDA_T6" localSheetId="16">#REF!</definedName>
    <definedName name="MDA_T6">#REF!</definedName>
    <definedName name="MDA_T7" localSheetId="15">#REF!</definedName>
    <definedName name="MDA_T7" localSheetId="14">#REF!</definedName>
    <definedName name="MDA_T7" localSheetId="7">#REF!</definedName>
    <definedName name="MDA_T7" localSheetId="4">#REF!</definedName>
    <definedName name="MDA_T7" localSheetId="1">#REF!</definedName>
    <definedName name="MDA_T7" localSheetId="3">#REF!</definedName>
    <definedName name="MDA_T7" localSheetId="11">#REF!</definedName>
    <definedName name="MDA_T7" localSheetId="10">#REF!</definedName>
    <definedName name="MDA_T7" localSheetId="5">#REF!</definedName>
    <definedName name="MDA_T7" localSheetId="6">#REF!</definedName>
    <definedName name="MDA_T7" localSheetId="16">#REF!</definedName>
    <definedName name="MDA_T7">#REF!</definedName>
    <definedName name="MDA_Total_Fleet" localSheetId="15">#REF!</definedName>
    <definedName name="MDA_Total_Fleet" localSheetId="14">#REF!</definedName>
    <definedName name="MDA_Total_Fleet" localSheetId="7">#REF!</definedName>
    <definedName name="MDA_Total_Fleet" localSheetId="4">#REF!</definedName>
    <definedName name="MDA_Total_Fleet" localSheetId="1">#REF!</definedName>
    <definedName name="MDA_Total_Fleet" localSheetId="3">#REF!</definedName>
    <definedName name="MDA_Total_Fleet" localSheetId="11">#REF!</definedName>
    <definedName name="MDA_Total_Fleet" localSheetId="10">#REF!</definedName>
    <definedName name="MDA_Total_Fleet" localSheetId="5">#REF!</definedName>
    <definedName name="MDA_Total_Fleet" localSheetId="6">#REF!</definedName>
    <definedName name="MDA_Total_Fleet" localSheetId="16">#REF!</definedName>
    <definedName name="MDA_Total_Fleet">#REF!</definedName>
    <definedName name="MDA_TotalOpFleet" localSheetId="5">'Fleet Table'!#REF!</definedName>
    <definedName name="MDA_TotalOpFleet">[11]MDA_Fleet!$C$115</definedName>
    <definedName name="MDA_UtilizationPY">#REF!</definedName>
    <definedName name="MDA_VesselUtilization">#REF!</definedName>
    <definedName name="NET_DEBT_EBITDA2020" localSheetId="16">'Operating NetDebt to EBITDA '!$A$4:$G$35</definedName>
    <definedName name="NET_DEBT_EBITDA2020">#REF!</definedName>
    <definedName name="NEW_DEBT_EBITDA" localSheetId="16">'Operating NetDebt to EBITDA '!$A$3:$F$38</definedName>
    <definedName name="NEW_DEBT_EBITDA">#REF!</definedName>
    <definedName name="NEW_DEBT_TO_ASSETS" localSheetId="15">#REF!</definedName>
    <definedName name="NEW_DEBT_TO_ASSETS" localSheetId="14">#REF!</definedName>
    <definedName name="NEW_DEBT_TO_ASSETS" localSheetId="7">#REF!</definedName>
    <definedName name="NEW_DEBT_TO_ASSETS" localSheetId="4">#REF!</definedName>
    <definedName name="NEW_DEBT_TO_ASSETS" localSheetId="1">#REF!</definedName>
    <definedName name="NEW_DEBT_TO_ASSETS" localSheetId="3">#REF!</definedName>
    <definedName name="NEW_DEBT_TO_ASSETS" localSheetId="11">#REF!</definedName>
    <definedName name="NEW_DEBT_TO_ASSETS" localSheetId="10">#REF!</definedName>
    <definedName name="NEW_DEBT_TO_ASSETS" localSheetId="6">#REF!</definedName>
    <definedName name="NEW_DEBT_TO_ASSETS" localSheetId="16">#REF!</definedName>
    <definedName name="NEW_DEBT_TO_ASSETS">#REF!</definedName>
    <definedName name="NEW_DEBT_TO_EQUITY" localSheetId="15">#REF!</definedName>
    <definedName name="NEW_DEBT_TO_EQUITY" localSheetId="14">#REF!</definedName>
    <definedName name="NEW_DEBT_TO_EQUITY" localSheetId="7">#REF!</definedName>
    <definedName name="NEW_DEBT_TO_EQUITY" localSheetId="4">#REF!</definedName>
    <definedName name="NEW_DEBT_TO_EQUITY" localSheetId="1">#REF!</definedName>
    <definedName name="NEW_DEBT_TO_EQUITY" localSheetId="3">#REF!</definedName>
    <definedName name="NEW_DEBT_TO_EQUITY" localSheetId="11">#REF!</definedName>
    <definedName name="NEW_DEBT_TO_EQUITY" localSheetId="10">#REF!</definedName>
    <definedName name="NEW_DEBT_TO_EQUITY" localSheetId="6">#REF!</definedName>
    <definedName name="NEW_DEBT_TO_EQUITY" localSheetId="16">#REF!</definedName>
    <definedName name="NEW_DEBT_TO_EQUITY">#REF!</definedName>
    <definedName name="NEW_FFO" localSheetId="13">'Adjusted Earnings segment'!#REF!</definedName>
    <definedName name="NEW_FFO" localSheetId="11">'FFO - segment'!#REF!</definedName>
    <definedName name="NEW_FFO">#REF!</definedName>
    <definedName name="New_Guidiance">[2]ER_Guidance!#REF!</definedName>
    <definedName name="NEW_Q2_SEG_EBITDA" localSheetId="15">'Adj EBITDA - segment'!$A$3:$H$15</definedName>
    <definedName name="NEW_Q2_SEG_EBITDA">#REF!</definedName>
    <definedName name="NEW_SEG_EBITDA" localSheetId="15">'Adj EBITDA - segment'!$A$3:$H$15</definedName>
    <definedName name="NEW_SEG_EBITDA">#REF!</definedName>
    <definedName name="OpDebt_to_AdjEBITDA">'Operating NetDebt to EBITDA '!$A$3:$H$38</definedName>
    <definedName name="OperatingNetDebt_to_AdjEBITDA">'Operating NetDebt to EBITDA '!$A$3:$H$38</definedName>
    <definedName name="Otherassets" localSheetId="15">#REF!</definedName>
    <definedName name="Otherassets" localSheetId="13">#REF!</definedName>
    <definedName name="Otherassets" localSheetId="14">#REF!</definedName>
    <definedName name="Otherassets" localSheetId="7">#REF!</definedName>
    <definedName name="Otherassets" localSheetId="4">#REF!</definedName>
    <definedName name="Otherassets" localSheetId="1">#REF!</definedName>
    <definedName name="Otherassets" localSheetId="3">#REF!</definedName>
    <definedName name="Otherassets" localSheetId="11">#REF!</definedName>
    <definedName name="Otherassets" localSheetId="10">#REF!</definedName>
    <definedName name="Otherassets" localSheetId="5">#REF!</definedName>
    <definedName name="Otherassets" localSheetId="6">#REF!</definedName>
    <definedName name="Otherassets" localSheetId="16">#REF!</definedName>
    <definedName name="Otherassets">#REF!</definedName>
    <definedName name="Otherlongtermliabilities_T1" localSheetId="15">#REF!</definedName>
    <definedName name="Otherlongtermliabilities_T1" localSheetId="13">#REF!</definedName>
    <definedName name="Otherlongtermliabilities_T1" localSheetId="14">#REF!</definedName>
    <definedName name="Otherlongtermliabilities_T1" localSheetId="7">#REF!</definedName>
    <definedName name="Otherlongtermliabilities_T1" localSheetId="4">#REF!</definedName>
    <definedName name="Otherlongtermliabilities_T1" localSheetId="1">#REF!</definedName>
    <definedName name="Otherlongtermliabilities_T1" localSheetId="3">#REF!</definedName>
    <definedName name="Otherlongtermliabilities_T1" localSheetId="11">#REF!</definedName>
    <definedName name="Otherlongtermliabilities_T1" localSheetId="10">#REF!</definedName>
    <definedName name="Otherlongtermliabilities_T1" localSheetId="5">#REF!</definedName>
    <definedName name="Otherlongtermliabilities_T1" localSheetId="6">#REF!</definedName>
    <definedName name="Otherlongtermliabilities_T1" localSheetId="16">#REF!</definedName>
    <definedName name="Otherlongtermliabilities_T1">#REF!</definedName>
    <definedName name="Otherlongtermliabilities_T2" localSheetId="15">#REF!</definedName>
    <definedName name="Otherlongtermliabilities_T2" localSheetId="13">#REF!</definedName>
    <definedName name="Otherlongtermliabilities_T2" localSheetId="14">#REF!</definedName>
    <definedName name="Otherlongtermliabilities_T2" localSheetId="7">#REF!</definedName>
    <definedName name="Otherlongtermliabilities_T2" localSheetId="4">#REF!</definedName>
    <definedName name="Otherlongtermliabilities_T2" localSheetId="1">#REF!</definedName>
    <definedName name="Otherlongtermliabilities_T2" localSheetId="3">#REF!</definedName>
    <definedName name="Otherlongtermliabilities_T2" localSheetId="11">#REF!</definedName>
    <definedName name="Otherlongtermliabilities_T2" localSheetId="10">#REF!</definedName>
    <definedName name="Otherlongtermliabilities_T2" localSheetId="5">#REF!</definedName>
    <definedName name="Otherlongtermliabilities_T2" localSheetId="6">#REF!</definedName>
    <definedName name="Otherlongtermliabilities_T2" localSheetId="16">#REF!</definedName>
    <definedName name="Otherlongtermliabilities_T2">#REF!</definedName>
    <definedName name="PART_1_T2">[5]Charterer!#REF!</definedName>
    <definedName name="_xlnm.Print_Area" localSheetId="5">'Fleet Table'!$A$7:$H$142</definedName>
    <definedName name="_xlnm.Print_Area" localSheetId="16">'Operating NetDebt to EBITDA '!$A$3:$H$40</definedName>
    <definedName name="_xlnm.Print_Titles" localSheetId="5">'Fleet Table'!$7:$7</definedName>
    <definedName name="Results_for_the_Quarter_T1" localSheetId="15">#REF!</definedName>
    <definedName name="Results_for_the_Quarter_T1" localSheetId="13">#REF!</definedName>
    <definedName name="Results_for_the_Quarter_T1" localSheetId="14">#REF!</definedName>
    <definedName name="Results_for_the_Quarter_T1" localSheetId="7">#REF!</definedName>
    <definedName name="Results_for_the_Quarter_T1" localSheetId="4">#REF!</definedName>
    <definedName name="Results_for_the_Quarter_T1" localSheetId="1">#REF!</definedName>
    <definedName name="Results_for_the_Quarter_T1" localSheetId="3">#REF!</definedName>
    <definedName name="Results_for_the_Quarter_T1" localSheetId="11">#REF!</definedName>
    <definedName name="Results_for_the_Quarter_T1" localSheetId="10">#REF!</definedName>
    <definedName name="Results_for_the_Quarter_T1" localSheetId="5">#REF!</definedName>
    <definedName name="Results_for_the_Quarter_T1" localSheetId="6">#REF!</definedName>
    <definedName name="Results_for_the_Quarter_T1" localSheetId="16">#REF!</definedName>
    <definedName name="Results_for_the_Quarter_T1">#REF!</definedName>
    <definedName name="Results_for_the_Quarter_T2" localSheetId="7">'Asset Utilization'!$A$6:$V$14</definedName>
    <definedName name="Results_for_the_Quarter_T2">#REF!</definedName>
    <definedName name="Results_for_the_Quarter_T6" localSheetId="17">Borrowings!$A$3:$G$16</definedName>
    <definedName name="Total_Fleet" localSheetId="15">#REF!</definedName>
    <definedName name="Total_Fleet" localSheetId="13">#REF!</definedName>
    <definedName name="Total_Fleet" localSheetId="14">#REF!</definedName>
    <definedName name="Total_Fleet" localSheetId="7">#REF!</definedName>
    <definedName name="Total_Fleet" localSheetId="4">#REF!</definedName>
    <definedName name="Total_Fleet" localSheetId="1">#REF!</definedName>
    <definedName name="Total_Fleet" localSheetId="3">#REF!</definedName>
    <definedName name="Total_Fleet" localSheetId="11">#REF!</definedName>
    <definedName name="Total_Fleet" localSheetId="10">#REF!</definedName>
    <definedName name="Total_Fleet" localSheetId="5">#REF!</definedName>
    <definedName name="Total_Fleet" localSheetId="6">#REF!</definedName>
    <definedName name="Total_Fleet" localSheetId="16">#REF!</definedName>
    <definedName name="Total_Fleet">#REF!</definedName>
    <definedName name="Validate_1">[4]Inventories!$C$10</definedName>
    <definedName name="Validate_10">[4]Misc!$C$30:$C$33</definedName>
    <definedName name="Validate_2">[4]PPE!$C$11</definedName>
    <definedName name="Validate_3">[4]Misc!$C$4</definedName>
    <definedName name="Validate_4">[4]Misc!$C$5</definedName>
    <definedName name="Validate_5">[4]Misc!$C$39</definedName>
    <definedName name="Validate_6">[4]Misc!$C$40</definedName>
    <definedName name="Validate_7" localSheetId="7">[4]Misc!#REF!</definedName>
    <definedName name="Validate_7" localSheetId="1">[4]Misc!#REF!</definedName>
    <definedName name="Validate_7" localSheetId="3">[4]Misc!#REF!</definedName>
    <definedName name="Validate_7" localSheetId="5">[4]Misc!#REF!</definedName>
    <definedName name="Validate_7">[4]Misc!#REF!</definedName>
    <definedName name="Validate_8">[4]Misc!$C$11</definedName>
    <definedName name="Vessels_T1" localSheetId="15">#REF!</definedName>
    <definedName name="Vessels_T1" localSheetId="13">#REF!</definedName>
    <definedName name="Vessels_T1" localSheetId="14">#REF!</definedName>
    <definedName name="Vessels_T1" localSheetId="7">#REF!</definedName>
    <definedName name="Vessels_T1" localSheetId="4">#REF!</definedName>
    <definedName name="Vessels_T1" localSheetId="1">#REF!</definedName>
    <definedName name="Vessels_T1" localSheetId="3">#REF!</definedName>
    <definedName name="Vessels_T1" localSheetId="11">#REF!</definedName>
    <definedName name="Vessels_T1" localSheetId="10">#REF!</definedName>
    <definedName name="Vessels_T1" localSheetId="5">#REF!</definedName>
    <definedName name="Vessels_T1" localSheetId="6">#REF!</definedName>
    <definedName name="Vessels_T1" localSheetId="16">#REF!</definedName>
    <definedName name="Vessels_T1">#REF!</definedName>
    <definedName name="Vessels_T2" localSheetId="15">#REF!</definedName>
    <definedName name="Vessels_T2" localSheetId="13">#REF!</definedName>
    <definedName name="Vessels_T2" localSheetId="14">#REF!</definedName>
    <definedName name="Vessels_T2" localSheetId="7">#REF!</definedName>
    <definedName name="Vessels_T2" localSheetId="4">#REF!</definedName>
    <definedName name="Vessels_T2" localSheetId="1">#REF!</definedName>
    <definedName name="Vessels_T2" localSheetId="3">#REF!</definedName>
    <definedName name="Vessels_T2" localSheetId="11">#REF!</definedName>
    <definedName name="Vessels_T2" localSheetId="10">#REF!</definedName>
    <definedName name="Vessels_T2" localSheetId="5">#REF!</definedName>
    <definedName name="Vessels_T2" localSheetId="6">#REF!</definedName>
    <definedName name="Vessels_T2" localSheetId="16">#REF!</definedName>
    <definedName name="Vessels_T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2" l="1"/>
  <c r="AE24" i="27" l="1"/>
  <c r="AE26" i="27"/>
  <c r="Y24" i="27"/>
  <c r="AA39" i="19" l="1"/>
</calcChain>
</file>

<file path=xl/sharedStrings.xml><?xml version="1.0" encoding="utf-8"?>
<sst xmlns="http://schemas.openxmlformats.org/spreadsheetml/2006/main" count="971" uniqueCount="433">
  <si>
    <t>ATLAS CORP.</t>
  </si>
  <si>
    <t>Mobile Power Generation</t>
  </si>
  <si>
    <t>Total</t>
  </si>
  <si>
    <t>SUPPLEMENTAL FINANCIAL DATA</t>
  </si>
  <si>
    <t>Vessel Class
(TEU)</t>
  </si>
  <si>
    <t># Vessels (Total Fleet)</t>
  </si>
  <si>
    <t># Vessels (unencumbered)</t>
  </si>
  <si>
    <t>2500-3500</t>
  </si>
  <si>
    <t>14000+</t>
  </si>
  <si>
    <t>Total/Average</t>
  </si>
  <si>
    <t>Asset Type</t>
  </si>
  <si>
    <t>Fleet Size (MW)</t>
  </si>
  <si>
    <t>Contracted Fleet (MW)</t>
  </si>
  <si>
    <r>
      <t>Average Remaining Term (Years)</t>
    </r>
    <r>
      <rPr>
        <b/>
        <vertAlign val="superscript"/>
        <sz val="10"/>
        <color theme="1"/>
        <rFont val="Times New Roman"/>
        <family val="1"/>
      </rPr>
      <t>(1)</t>
    </r>
  </si>
  <si>
    <t>Mobile Power Fleet</t>
  </si>
  <si>
    <t>(1)      Average remaining contract term excludes extensions; weighted by MW installed.</t>
  </si>
  <si>
    <t>ASSET UTILIZATION</t>
  </si>
  <si>
    <t>2019</t>
  </si>
  <si>
    <t>2020</t>
  </si>
  <si>
    <t>Year end</t>
  </si>
  <si>
    <t>Q4</t>
  </si>
  <si>
    <t>Q1</t>
  </si>
  <si>
    <t>Q2</t>
  </si>
  <si>
    <t>Q3</t>
  </si>
  <si>
    <t xml:space="preserve">Q4 </t>
  </si>
  <si>
    <t>Vessel Utilization:</t>
  </si>
  <si>
    <t>Less Off-Hire Days:</t>
  </si>
  <si>
    <t>Scheduled Dry-Docking</t>
  </si>
  <si>
    <t>Vessel Utilization</t>
  </si>
  <si>
    <r>
      <t>Time Charter Ownership Days</t>
    </r>
    <r>
      <rPr>
        <vertAlign val="superscript"/>
        <sz val="10"/>
        <color theme="1"/>
        <rFont val="Times New Roman"/>
        <family val="1"/>
      </rPr>
      <t>(1)</t>
    </r>
  </si>
  <si>
    <t>Vessel Operating Costs</t>
  </si>
  <si>
    <r>
      <t>Operating Cost per Day</t>
    </r>
    <r>
      <rPr>
        <b/>
        <vertAlign val="superscript"/>
        <sz val="10"/>
        <color theme="1"/>
        <rFont val="Times New Roman"/>
        <family val="1"/>
      </rPr>
      <t>(2)</t>
    </r>
  </si>
  <si>
    <t>(1)   Time Charter Ownership Days include leased vessels and exclude vessels under bareboat charter; bareboat charters are not operated by Seaspan and thus have no operating expense associated with them.</t>
  </si>
  <si>
    <t>(2)   Operating Cost per Day relates to vessels on time charter</t>
  </si>
  <si>
    <t>Year
Built</t>
  </si>
  <si>
    <t>Charter Period
Start Date</t>
  </si>
  <si>
    <t>Daily Charter Rate (in thousands of USD)</t>
  </si>
  <si>
    <t>Customer A</t>
  </si>
  <si>
    <t>10 years + one 2-year option</t>
  </si>
  <si>
    <t>Customer C</t>
  </si>
  <si>
    <t>Minimum 72 months and up to 75 months + two 12 month options</t>
  </si>
  <si>
    <t>Customer D</t>
  </si>
  <si>
    <t>Minimum 60 months and up to 66 months</t>
  </si>
  <si>
    <t>Customer F</t>
  </si>
  <si>
    <t>17 years</t>
  </si>
  <si>
    <t>Customer E</t>
  </si>
  <si>
    <t>9.8 years + one 60 day option</t>
  </si>
  <si>
    <t>Customer G</t>
  </si>
  <si>
    <t>Minimum 36 months and up to 40 months</t>
  </si>
  <si>
    <t>9.7 years + one 60 day option</t>
  </si>
  <si>
    <t>12 years + three 1-year options</t>
  </si>
  <si>
    <t>December 31, 2019</t>
  </si>
  <si>
    <t>Assets</t>
  </si>
  <si>
    <t>Current assets:</t>
  </si>
  <si>
    <t>Cash and cash equivalents</t>
  </si>
  <si>
    <t>Inventories</t>
  </si>
  <si>
    <t>Prepaid expenses and other</t>
  </si>
  <si>
    <t>Net investment in lease</t>
  </si>
  <si>
    <t>Right-of-use assets</t>
  </si>
  <si>
    <t>Goodwill</t>
  </si>
  <si>
    <t>Deferred tax assets</t>
  </si>
  <si>
    <t>Other assets</t>
  </si>
  <si>
    <t>Current liabilities:</t>
  </si>
  <si>
    <t>Accounts payable and accrued liabilities</t>
  </si>
  <si>
    <t>Income tax payable</t>
  </si>
  <si>
    <t>Long-term debt</t>
  </si>
  <si>
    <t>Operating lease liabilities</t>
  </si>
  <si>
    <t>Shareholders’ equity:</t>
  </si>
  <si>
    <t>Share capital</t>
  </si>
  <si>
    <t>Additional paid in capital</t>
  </si>
  <si>
    <t>Accumulated other comprehensive loss</t>
  </si>
  <si>
    <t>CONSOLIDATED BALANCE SHEETS</t>
  </si>
  <si>
    <t>December 31, 2020</t>
  </si>
  <si>
    <t>Short-term investments</t>
  </si>
  <si>
    <t>Acquisition related assets</t>
  </si>
  <si>
    <t>Property, plant and equipment</t>
  </si>
  <si>
    <t>Liabilities and shareholders' equity</t>
  </si>
  <si>
    <t>Deferred revenue</t>
  </si>
  <si>
    <t>Long-term debt - current</t>
  </si>
  <si>
    <t>Operating lease liabilities - current</t>
  </si>
  <si>
    <t>Other financing arrangements - current</t>
  </si>
  <si>
    <t>Other liabilities - current</t>
  </si>
  <si>
    <t>Other financing arrangements</t>
  </si>
  <si>
    <t>Derivative instruments</t>
  </si>
  <si>
    <t>Other liabilities</t>
  </si>
  <si>
    <t>Revenue</t>
  </si>
  <si>
    <t>Operating expenses (income):</t>
  </si>
  <si>
    <t>Depreciation and amortization</t>
  </si>
  <si>
    <t>General and administrative</t>
  </si>
  <si>
    <t>Operating leases</t>
  </si>
  <si>
    <t>Income related to modification of time charters</t>
  </si>
  <si>
    <t>Operating earnings</t>
  </si>
  <si>
    <t>Other expenses (income):</t>
  </si>
  <si>
    <t>Interest income</t>
  </si>
  <si>
    <t>Other expenses</t>
  </si>
  <si>
    <t>Dividends - preferred shares</t>
  </si>
  <si>
    <t>Weighted average number of shares, basic</t>
  </si>
  <si>
    <t>Effect of dilutive securities:</t>
  </si>
  <si>
    <t>Share-based compensation</t>
  </si>
  <si>
    <t>Fairfax warrants</t>
  </si>
  <si>
    <t>CONSOLIDATED STATEMENTS OF OPERATIONS</t>
  </si>
  <si>
    <t>Operating expenses</t>
  </si>
  <si>
    <t>Interest expense</t>
  </si>
  <si>
    <t>Income tax expense</t>
  </si>
  <si>
    <t>Holdback shares</t>
  </si>
  <si>
    <t>Cash from (used in):</t>
  </si>
  <si>
    <t>Operating activities:</t>
  </si>
  <si>
    <t>Items not involving cash:</t>
  </si>
  <si>
    <t>Amortization of acquired revenue contracts</t>
  </si>
  <si>
    <t>Other</t>
  </si>
  <si>
    <t>Financing activities:</t>
  </si>
  <si>
    <t>Redemption of preferred shares</t>
  </si>
  <si>
    <t>Proceeds from exercise of warrants</t>
  </si>
  <si>
    <t>Financing fees</t>
  </si>
  <si>
    <t>Dividends on common shares</t>
  </si>
  <si>
    <t>Dividends on preferred shares</t>
  </si>
  <si>
    <t>Cash from (used in) financing activities</t>
  </si>
  <si>
    <t>Investing activities:</t>
  </si>
  <si>
    <t>Prepayment on vessel purchase</t>
  </si>
  <si>
    <t>Cash used in investing activities</t>
  </si>
  <si>
    <t>Increase (decrease) in cash, cash equivalents and restricted cash</t>
  </si>
  <si>
    <t>Cash, cash equivalents and restricted cash, beginning of period</t>
  </si>
  <si>
    <t>Cash, cash equivalents and restricted cash, end of period</t>
  </si>
  <si>
    <t>The following table provides a reconciliation of cash, cash equivalents and restricted cash reported within the consolidated balance sheets that sum to the amounts shown in the consolidated statements of cash flows:</t>
  </si>
  <si>
    <t xml:space="preserve">Cash and cash equivalents </t>
  </si>
  <si>
    <t>CONSOLIDATED STATEMENTS OF CASH FLOWS</t>
  </si>
  <si>
    <t>Year ended December 31,</t>
  </si>
  <si>
    <t xml:space="preserve">Depreciation and amortization </t>
  </si>
  <si>
    <t>Change in right-of-use asset</t>
  </si>
  <si>
    <t xml:space="preserve">Non-cash interest expense and accretion </t>
  </si>
  <si>
    <t>Unrealized change in derivative instruments</t>
  </si>
  <si>
    <t>Change in other operating assets and liabilities</t>
  </si>
  <si>
    <r>
      <t>Cash from operating activities</t>
    </r>
    <r>
      <rPr>
        <vertAlign val="superscript"/>
        <sz val="10"/>
        <rFont val="Times New Roman"/>
        <family val="1"/>
      </rPr>
      <t>(1)</t>
    </r>
  </si>
  <si>
    <t>Payment on settlement of interest swap agreements</t>
  </si>
  <si>
    <t>Cash and restricted cash acquired from APR Energy acquisition</t>
  </si>
  <si>
    <t>Repayments of long-term debt and other financing arrangements</t>
  </si>
  <si>
    <t>Issuance of long-term debt and other financing arrangements</t>
  </si>
  <si>
    <t>December 31,</t>
  </si>
  <si>
    <t>Restricted cash</t>
  </si>
  <si>
    <t>Total cash, cash equivalents and restricted cash shown in the consolidated statements of cash flows</t>
  </si>
  <si>
    <t>(1) Cash from operating activities for the twelve months ended December 31, 2019 includes $227.0 million received in connection with modification of time charters.</t>
  </si>
  <si>
    <t>Three Months Ended December 31,</t>
  </si>
  <si>
    <t>Purchase of capped call</t>
  </si>
  <si>
    <t>Seaspan Vessel Fleet</t>
  </si>
  <si>
    <t>APR Energy Power Fleet</t>
  </si>
  <si>
    <t>FUNDS FROM OPERATIONS</t>
  </si>
  <si>
    <t>Three months ended December 31,</t>
  </si>
  <si>
    <t>FFO</t>
  </si>
  <si>
    <t>Preferred share dividends</t>
  </si>
  <si>
    <t>Unrealized change in fair value of derivative instruments</t>
  </si>
  <si>
    <r>
      <t>Change in contingent consideration asset</t>
    </r>
    <r>
      <rPr>
        <vertAlign val="superscript"/>
        <sz val="10"/>
        <color theme="1"/>
        <rFont val="Times New Roman"/>
        <family val="1"/>
      </rPr>
      <t>(1)</t>
    </r>
  </si>
  <si>
    <r>
      <t>Loss on foreign currency repatriation</t>
    </r>
    <r>
      <rPr>
        <vertAlign val="superscript"/>
        <sz val="10"/>
        <color theme="1"/>
        <rFont val="Times New Roman"/>
        <family val="1"/>
      </rPr>
      <t>(2)</t>
    </r>
  </si>
  <si>
    <t>Weighted average shares outstanding, diluted</t>
  </si>
  <si>
    <t>Impairment</t>
  </si>
  <si>
    <r>
      <t>Change in contingent consideration asset</t>
    </r>
    <r>
      <rPr>
        <vertAlign val="superscript"/>
        <sz val="10"/>
        <color rgb="FF000000"/>
        <rFont val="Times New Roman"/>
        <family val="1"/>
      </rPr>
      <t>(1)</t>
    </r>
  </si>
  <si>
    <r>
      <t>Loss on foreign currency repatriation</t>
    </r>
    <r>
      <rPr>
        <vertAlign val="superscript"/>
        <sz val="10"/>
        <color rgb="FF000000"/>
        <rFont val="Times New Roman"/>
        <family val="1"/>
      </rPr>
      <t>(2)</t>
    </r>
  </si>
  <si>
    <t>(in millions of U.S. dollars)</t>
  </si>
  <si>
    <t>Containership Leasing</t>
  </si>
  <si>
    <r>
      <t>Elimination and Other</t>
    </r>
    <r>
      <rPr>
        <b/>
        <vertAlign val="superscript"/>
        <sz val="10"/>
        <rFont val="Times New Roman"/>
        <family val="1"/>
      </rPr>
      <t>(3)</t>
    </r>
  </si>
  <si>
    <t>ADJUSTED EBITDA</t>
  </si>
  <si>
    <t>Adjusted EBITDA</t>
  </si>
  <si>
    <r>
      <t xml:space="preserve">Elimination and Other </t>
    </r>
    <r>
      <rPr>
        <b/>
        <vertAlign val="superscript"/>
        <sz val="10"/>
        <rFont val="Times New Roman"/>
        <family val="1"/>
      </rPr>
      <t>(3)</t>
    </r>
  </si>
  <si>
    <r>
      <t>Change in contingent consideration asset</t>
    </r>
    <r>
      <rPr>
        <vertAlign val="superscript"/>
        <sz val="10"/>
        <rFont val="Times New Roman"/>
        <family val="1"/>
      </rPr>
      <t>(1)</t>
    </r>
  </si>
  <si>
    <r>
      <t>Loss on foreign currency repatriation</t>
    </r>
    <r>
      <rPr>
        <vertAlign val="superscript"/>
        <sz val="10"/>
        <rFont val="Times New Roman"/>
        <family val="1"/>
      </rPr>
      <t>(2)</t>
    </r>
  </si>
  <si>
    <t>Deferred financing fee</t>
  </si>
  <si>
    <t>Total Borrowings</t>
  </si>
  <si>
    <t>Debt discount and fair value adjustment</t>
  </si>
  <si>
    <t>Net Debt</t>
  </si>
  <si>
    <t>Net Debt to Adjusted EBITDA</t>
  </si>
  <si>
    <t>Total 
Outstanding</t>
  </si>
  <si>
    <t>Years to Maturity</t>
  </si>
  <si>
    <t>NON- GAAP RECONCILIATIONS&gt;&gt;&gt;&gt;</t>
  </si>
  <si>
    <t>Minimum 23 months and up to 27 months</t>
  </si>
  <si>
    <t>Issuance of senior unsecured exchangeable notes</t>
  </si>
  <si>
    <t>Receipt from contingent consideration asset</t>
  </si>
  <si>
    <t>SUPPLEMENTAL DATA</t>
  </si>
  <si>
    <t>SEASPAN OPERATING COST PER DAY</t>
  </si>
  <si>
    <t>Goodwill impairment</t>
  </si>
  <si>
    <t>Net earnings (loss)</t>
  </si>
  <si>
    <t>Net earnings (loss) attributable to common shares</t>
  </si>
  <si>
    <t>Earnings (loss) per share, basic</t>
  </si>
  <si>
    <t>GAAP Net earnings (loss)</t>
  </si>
  <si>
    <t>Power Fleet Utilization:</t>
  </si>
  <si>
    <t xml:space="preserve">     Share-based compensation</t>
  </si>
  <si>
    <t xml:space="preserve">     Fairfax warrants</t>
  </si>
  <si>
    <t xml:space="preserve">     Holdback shares</t>
  </si>
  <si>
    <t>FUNDS FROM OPERATIONS BY SEGMENT</t>
  </si>
  <si>
    <t>ADJUSTED EBITDA BY SEGMENT</t>
  </si>
  <si>
    <t>Operating Cost per Day:</t>
  </si>
  <si>
    <t>(3) Elimination and Other includes amounts relating to preferred shares, change in contingent consideration asset, elimination of intercompany transactions and unallocated amounts.</t>
  </si>
  <si>
    <t>2021</t>
  </si>
  <si>
    <t>Three months ended March 31,</t>
  </si>
  <si>
    <t>(2)</t>
  </si>
  <si>
    <t>Customer B</t>
  </si>
  <si>
    <t>18 years</t>
  </si>
  <si>
    <t>(3)</t>
  </si>
  <si>
    <t>(5)</t>
  </si>
  <si>
    <t>(6)</t>
  </si>
  <si>
    <t>Minimum 36 months and up to 48 months</t>
  </si>
  <si>
    <t>(3)  Elimination and Other includes amounts relating to preferred shares, change in contingent consideration asset, elimination of intercompany transactions and unallocated amounts.</t>
  </si>
  <si>
    <t>This vessel is included in our fleet pursuant to an lease agreement, which we used to finance the acquisition of the vessel.</t>
  </si>
  <si>
    <t>Vessel ID</t>
  </si>
  <si>
    <t>Charterer</t>
  </si>
  <si>
    <t>Initial charter of 12 years with a charter rate of $42,900 per day for the initial term and $43,400 per day for the three one-year options.</t>
  </si>
  <si>
    <t>Initial bareboat charter agreement was converted to a time charter agreement with a charter rate of $13,500 per day.</t>
  </si>
  <si>
    <t>Short term investments</t>
  </si>
  <si>
    <t>(1) Ownership Days includes time charters and bareboat charters, and excludes days prior to the initial charter hire date.</t>
  </si>
  <si>
    <t>The initial bareboat charter, which commenced on November 4, 2016, was for 84 months, with the option to extend for 60 days. Seaspan acquired these vessels on December 23, 2019. On February 11, 2020, the charter was modified to 156 months, with an option to extend for 60 days.</t>
  </si>
  <si>
    <t>The initial bareboat charter, which commenced on November 4, 2016, was for 84 months, with the option to extend for 60 days. Seaspan acquired this vessel on January 24, 2020. On February 11, 2020, the charter was modified to 156 months, with an option to extend for 60 days.</t>
  </si>
  <si>
    <r>
      <t>(1)</t>
    </r>
    <r>
      <rPr>
        <sz val="7"/>
        <rFont val="Times New Roman"/>
        <family val="1"/>
      </rPr>
      <t>  </t>
    </r>
    <r>
      <rPr>
        <sz val="8"/>
        <rFont val="Times New Roman"/>
        <family val="1"/>
      </rPr>
      <t>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“Peso Contingent Asset Arrangement”). The seller’s indemnification obligations will end on April 30, 2022, or earlier if certain conditions are met. In February 2021, the sellers of APR further agreed to compensate the Company, subject to definitive documentation, for losses on sale or disposal of certain fixed asset and inventory items. The definitive documentation was executed on April 30, 2021. The value of compensation receivable from the sellers is accounted for as a contingent consideration asset.</t>
    </r>
  </si>
  <si>
    <t>Notes and warrants issued</t>
  </si>
  <si>
    <t>Customer J</t>
  </si>
  <si>
    <t>Cumulative redeemable preferred shares</t>
  </si>
  <si>
    <t>Indemnity claim under acquisition agreement</t>
  </si>
  <si>
    <t>Loss on debt extinguishment</t>
  </si>
  <si>
    <t>Share issuance costs</t>
  </si>
  <si>
    <t xml:space="preserve">Vessels under construction </t>
  </si>
  <si>
    <t>Operating borrowings</t>
  </si>
  <si>
    <t>OPERATING NET DEBT TO ADJUSTED EBITDA</t>
  </si>
  <si>
    <t>(in millions of U.S. dollars, unaudited)</t>
  </si>
  <si>
    <r>
      <t>Elimination and Other</t>
    </r>
    <r>
      <rPr>
        <b/>
        <vertAlign val="superscript"/>
        <sz val="10"/>
        <rFont val="Times New Roman"/>
        <family val="1"/>
      </rPr>
      <t>(4)</t>
    </r>
  </si>
  <si>
    <r>
      <t>Long-term debt</t>
    </r>
    <r>
      <rPr>
        <vertAlign val="superscript"/>
        <sz val="10"/>
        <color rgb="FF000000"/>
        <rFont val="Times New Roman"/>
        <family val="1"/>
      </rPr>
      <t>(1)</t>
    </r>
  </si>
  <si>
    <r>
      <t>Other financing arrangements</t>
    </r>
    <r>
      <rPr>
        <vertAlign val="superscript"/>
        <sz val="10"/>
        <color rgb="FF000000"/>
        <rFont val="Times New Roman"/>
        <family val="1"/>
      </rPr>
      <t>(1)</t>
    </r>
  </si>
  <si>
    <t>Operating Net Debt</t>
  </si>
  <si>
    <t>Operating Net Debt to Adjusted EBITDA</t>
  </si>
  <si>
    <t>(in millions of U.S. dollars, except shares in thousands and per share amounts, unaudited)</t>
  </si>
  <si>
    <t>Adjusted EPS</t>
  </si>
  <si>
    <r>
      <t>Elimination and Other</t>
    </r>
    <r>
      <rPr>
        <b/>
        <vertAlign val="superscript"/>
        <sz val="10"/>
        <rFont val="Times New Roman"/>
        <family val="1"/>
      </rPr>
      <t>(1)</t>
    </r>
  </si>
  <si>
    <t>Adjusted Earnings (loss)</t>
  </si>
  <si>
    <t>ADJUSTED EPS</t>
  </si>
  <si>
    <t>Adjusted Earnings</t>
  </si>
  <si>
    <t>Other assets and liabilities</t>
  </si>
  <si>
    <t>Minimum 58 months and up to 60 months</t>
  </si>
  <si>
    <t>Minimum 23 months and up to 25 months</t>
  </si>
  <si>
    <t>DEFINITIONS OF NON-GAAP FINANCIAL MEASURES</t>
  </si>
  <si>
    <t xml:space="preserve">GAAP Net earnings </t>
  </si>
  <si>
    <t>Current Charter</t>
  </si>
  <si>
    <t xml:space="preserve">Daily Charter Rate (in thousands of USD) </t>
  </si>
  <si>
    <t>Minimum 58 months and up to 62 months</t>
  </si>
  <si>
    <t>Minimum 60 months and up to 64 months</t>
  </si>
  <si>
    <t>Minimum 59.5 months and up to 64 months</t>
  </si>
  <si>
    <t>Minimum 56 months and up to 60 months</t>
  </si>
  <si>
    <t>Minimum 60 months and up to 72 months</t>
  </si>
  <si>
    <t>Subsequent Charter or Exercise of Option</t>
  </si>
  <si>
    <r>
      <t>Length of Charter</t>
    </r>
    <r>
      <rPr>
        <b/>
        <vertAlign val="superscript"/>
        <sz val="9"/>
        <rFont val="Times New Roman"/>
        <family val="1"/>
      </rPr>
      <t xml:space="preserve">(1) </t>
    </r>
  </si>
  <si>
    <t xml:space="preserve">(2) </t>
  </si>
  <si>
    <t>Minimum 61 months and up to 64 months</t>
  </si>
  <si>
    <t xml:space="preserve">8 years </t>
  </si>
  <si>
    <t>Minimum 63 months and up to 66 months + one 10-12 months option</t>
  </si>
  <si>
    <t xml:space="preserve">35 months </t>
  </si>
  <si>
    <t>Minimum 35 months and up to 36 months</t>
  </si>
  <si>
    <t>(8)</t>
  </si>
  <si>
    <t>Minimum 22 months and up to 25 months</t>
  </si>
  <si>
    <t xml:space="preserve">4 years </t>
  </si>
  <si>
    <t>35 months</t>
  </si>
  <si>
    <t>Minimum 52 months and up to 56 months</t>
  </si>
  <si>
    <t>Minimum 67 months and up to 70 months</t>
  </si>
  <si>
    <t>Minimum 67 months and up to 71 months</t>
  </si>
  <si>
    <t>Minimum 28 months and up to 32 months</t>
  </si>
  <si>
    <t>All options to extend the term are exercisable at the charterer’s option unless otherwise noted. Charter term excludes the customary redelivery windows which can be up to +/- 90 days.</t>
  </si>
  <si>
    <t>Expenditures for property, plant and equipment and vessels under construction</t>
  </si>
  <si>
    <r>
      <t>2020</t>
    </r>
    <r>
      <rPr>
        <b/>
        <vertAlign val="superscript"/>
        <sz val="10"/>
        <color theme="1"/>
        <rFont val="Times New Roman"/>
        <family val="1"/>
      </rPr>
      <t>(1)</t>
    </r>
  </si>
  <si>
    <r>
      <t>2019</t>
    </r>
    <r>
      <rPr>
        <b/>
        <vertAlign val="superscript"/>
        <sz val="10"/>
        <color theme="1"/>
        <rFont val="Times New Roman"/>
        <family val="1"/>
      </rPr>
      <t>(1)</t>
    </r>
  </si>
  <si>
    <r>
      <t>Average Megawatt On-Hire</t>
    </r>
    <r>
      <rPr>
        <vertAlign val="superscript"/>
        <sz val="10"/>
        <color theme="1"/>
        <rFont val="Times New Roman"/>
        <family val="1"/>
      </rPr>
      <t>(2)</t>
    </r>
  </si>
  <si>
    <r>
      <t>Average Megawatt Capacity</t>
    </r>
    <r>
      <rPr>
        <vertAlign val="superscript"/>
        <sz val="10"/>
        <color theme="1"/>
        <rFont val="Times New Roman"/>
        <family val="1"/>
      </rPr>
      <t>(3)</t>
    </r>
  </si>
  <si>
    <r>
      <t>Power Fleet Utilization</t>
    </r>
    <r>
      <rPr>
        <b/>
        <vertAlign val="superscript"/>
        <sz val="10"/>
        <color theme="1"/>
        <rFont val="Times New Roman"/>
        <family val="1"/>
      </rPr>
      <t>(4)</t>
    </r>
  </si>
  <si>
    <t>(4)      Power fleet utilization in comparative periods has been adjusted to reflect average utilization during the quarter.</t>
  </si>
  <si>
    <t>(1)      Atlas acquired APR Energy on February 28, 2020. For periods prior to this, APR Energy was not controlled by Atlas.</t>
  </si>
  <si>
    <t>Minimum 70 months and up to 74 months + two 1 year options</t>
  </si>
  <si>
    <t>Minimum 76 months and up to 80 months + two 1 year options</t>
  </si>
  <si>
    <t>Minimum 58 months and up to 64 months</t>
  </si>
  <si>
    <t>(2)      Average Megawatt On-Hire is the amount of capacity that is under contract and available to the customer for use post commercial operation date.</t>
  </si>
  <si>
    <t>(3)      Average Megawatt Capacity is the average maximum megawatts that can be generated by the power fleet.</t>
  </si>
  <si>
    <t>December 31, 2021</t>
  </si>
  <si>
    <t>Year Ended December 31,</t>
  </si>
  <si>
    <t>Capitalized interest relating to newbuilds</t>
  </si>
  <si>
    <t xml:space="preserve">December 31 </t>
  </si>
  <si>
    <t>Minimum: 40.1; Maximum: 57.9</t>
  </si>
  <si>
    <t>6 years +/- 60 days</t>
  </si>
  <si>
    <t>(4)</t>
  </si>
  <si>
    <r>
      <t xml:space="preserve">Interest Rate </t>
    </r>
    <r>
      <rPr>
        <b/>
        <vertAlign val="superscript"/>
        <sz val="10"/>
        <rFont val="Times New Roman"/>
        <family val="1"/>
      </rPr>
      <t>(7)</t>
    </r>
  </si>
  <si>
    <t xml:space="preserve">Deferred financing fees on long term debt </t>
  </si>
  <si>
    <t>Long term debt</t>
  </si>
  <si>
    <t>Deferred financing fees on other financing arrangements</t>
  </si>
  <si>
    <t>Other financing arrangement</t>
  </si>
  <si>
    <t>Total deferred financing fees</t>
  </si>
  <si>
    <t>Total borrowings</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</si>
  <si>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</si>
  <si>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Weighted average number of shares, diluted</t>
  </si>
  <si>
    <t>Retained earnings (deficit)</t>
  </si>
  <si>
    <t>Assets held for sale</t>
  </si>
  <si>
    <t>Finance lease liabilities - current</t>
  </si>
  <si>
    <t>March 31, 2022</t>
  </si>
  <si>
    <t>Three Months Ended March 31,</t>
  </si>
  <si>
    <t>Net earnings attributable to diluted shares</t>
  </si>
  <si>
    <t>March 31,</t>
  </si>
  <si>
    <t>2022</t>
  </si>
  <si>
    <t>FFO attributable to diluted shares</t>
  </si>
  <si>
    <t>Unrealized change in fair value on derivative instruments</t>
  </si>
  <si>
    <t>DETAILED FLEET TABLE</t>
  </si>
  <si>
    <t>4250-5100</t>
  </si>
  <si>
    <t xml:space="preserve">12 years </t>
  </si>
  <si>
    <t>Year 1, 2 and 3: 41.0; Remainder: Market Rate(4)</t>
  </si>
  <si>
    <t>6 years</t>
  </si>
  <si>
    <t>Minimum 54 months and up to 66 months</t>
  </si>
  <si>
    <t>Year 1 and 2: 41.0; Remainder: Market Rate(4)</t>
  </si>
  <si>
    <t>Minimum 45 months and up to 53 months</t>
  </si>
  <si>
    <t>Minimum 47 months and up to 59 months</t>
  </si>
  <si>
    <t>Minimum 67 months and up tp 83 months</t>
  </si>
  <si>
    <t>Minimum 58 months and up to 82 months</t>
  </si>
  <si>
    <t>Minimum 43 months and up to 67 months</t>
  </si>
  <si>
    <t>Minimum 37 months and up to 42 months</t>
  </si>
  <si>
    <t>Minimum 57 months and up to 69 months</t>
  </si>
  <si>
    <t>Minimum 54 months and up to 63 months</t>
  </si>
  <si>
    <t>Gain on derivative instruments</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</si>
  <si>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</si>
  <si>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Adjusted Earnings attributable to diluted shares</t>
  </si>
  <si>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</si>
  <si>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(1)         Debt and other financing arrangements include both current and long-term portions.</t>
  </si>
  <si>
    <t>(3)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</si>
  <si>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(4)        Elimination and Other includes amounts relating to preferred shares, change in contingent consideration asset, elimination of intercompany transactions and unallocated amounts.</t>
  </si>
  <si>
    <t>(2)      These exclude deferred financing fees and include both current and long-term portions.</t>
  </si>
  <si>
    <t>(3)      Corresponds to the following: (i) 7.125% senior unsecured notes due in 2027 (ii) 6.5% senior unsecured sustainability-linked bonds issued in the Nordic bond market, due in 2024 and 2026 and (iii) 5.5% senior unsecured notes due 2029.</t>
  </si>
  <si>
    <t>Loss (Gain) on sale</t>
  </si>
  <si>
    <t>(Gain) Loss on derivative instruments</t>
  </si>
  <si>
    <t>Gain (Loss) on sale</t>
  </si>
  <si>
    <r>
      <t>Total Ownership Days</t>
    </r>
    <r>
      <rPr>
        <vertAlign val="superscript"/>
        <sz val="10"/>
        <color theme="1"/>
        <rFont val="Times New Roman"/>
        <family val="1"/>
      </rPr>
      <t>(1)</t>
    </r>
  </si>
  <si>
    <t>Ownership Days On-Hire</t>
  </si>
  <si>
    <t>(7)</t>
  </si>
  <si>
    <t>(IN MILLIONS OF U.S. DOLLARS)</t>
  </si>
  <si>
    <t>(IN MILLIONS OF U.S. DOLLARS, EXCEPT SHARES IN THOUSANDS AND PER SHARE AMOUNTS)</t>
  </si>
  <si>
    <t>Year ended 
December 31,</t>
  </si>
  <si>
    <t>Three months ended 
December 31,</t>
  </si>
  <si>
    <t>Three months ended 
March 31,</t>
  </si>
  <si>
    <t>Contracted Revenue
(in millions of U.S. dollars)</t>
  </si>
  <si>
    <t>Average Daily Charter Rate (in thousands of U.S. dollars)</t>
  </si>
  <si>
    <t>(in millions of U.S. dollars, except for days and Operating Cost per Day)</t>
  </si>
  <si>
    <r>
      <t>Unscheduled Off-Hire</t>
    </r>
    <r>
      <rPr>
        <vertAlign val="superscript"/>
        <sz val="10"/>
        <color theme="1"/>
        <rFont val="Times New Roman"/>
        <family val="1"/>
      </rPr>
      <t>(2)</t>
    </r>
  </si>
  <si>
    <t>(2) Unscheduled off-hire includes days related to vessels being off-charter.</t>
  </si>
  <si>
    <t xml:space="preserve">(3)     	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</si>
  <si>
    <r>
      <t>Interest on senior unsecured exchangeable notes</t>
    </r>
    <r>
      <rPr>
        <vertAlign val="superscript"/>
        <sz val="10"/>
        <color theme="1"/>
        <rFont val="Times New Roman"/>
        <family val="1"/>
      </rPr>
      <t>(3)</t>
    </r>
  </si>
  <si>
    <r>
      <t>FFO per share, diluted</t>
    </r>
    <r>
      <rPr>
        <b/>
        <vertAlign val="superscript"/>
        <sz val="10"/>
        <color theme="1"/>
        <rFont val="Times New Roman"/>
        <family val="1"/>
      </rPr>
      <t>(3)</t>
    </r>
  </si>
  <si>
    <t>Loss on sale</t>
  </si>
  <si>
    <t>This supplemental information includes various financial measures that are non-GAAP financial measures as defined under the rules of the United States Securities and Exchange Commission (“SEC”). These non-GAAP financial measures, which include FFO, FFO Per Share, Diluted (“FFO Per Share”), Adjusted Earnings, Adjusted Earnings Per Share, Diluted (“Adjusted EPS”), Adjusted EBITDA, Net Debt, Operating Net Debt and Total Borrowings, are intended to provide additional information and are not prepared in accordance with, and should not be considered substitutes for financial measures prepared in accordance with U.S. generally accepted accounting principles (“GAAP”). Investors are cautioned that there are material limitations associated with the use of the non-GAAP financial measures as an analytical tool.
FFO and FFO Per Share represent net earnings adjusted for depreciation and amortization, gains/losses on sale, unrealized change in fair value of derivative instruments, loss on foreign currency repatriation, change in contingent consideration asset, preferred share dividends accumulated, impairment, loss on debt extinguishment and certain other items that management believes are not representative of its operating performance. FFO and FFO Per Share are useful performance measures because they exclude those items that management believes are not representative of its performance. 
FFO and FFO Per Share are not defined by GAAP and should not be considered as alternatives to net earnings, earnings per share or any other indicator of the Company’s performance required to be reported by GAAP. In addition, these measures may not be comparable to similar measures presented by other companies.
Adjusted Earnings and Adjusted EPS represent net earnings adjusted for preferred share dividends accumulated, impairment, loss on debt extinguishment, unrealized change in fair value on derivative instruments and certain other items that management believes are not representative of its ongoing performance.
Adjusted Earnings and Adjusted EPS are not defined by GAAP and should not be considered as an alternative to net earnings, net earnings per share or any other indicator of the Company’s performance required to be reported by GAAP. In addition, these measures may not be comparable to similar measures presented by other companies and the closest measure is net earnings. Management believes that these metrics are helpful in providing investors with information to assess the ongoing operations of the business.
Adjusted EBITDA represents net earnings before interest expense and income, tax expense, depreciation and amortization, impairment, write-down and gains/losses on sale, gains/losses on derivative instruments, loss on foreign currency repatriation, change in contingent consideration asset, loss on debt extinguishment, other expenses and certain other items that management believes are not representative of its operating performance.
Adjusted EBITDA provides useful information to investors in assessing the Company’s results from operations. Management believes that this measure is useful in assessing performance and highlighting trends on an overall basis. Management also believes that this performance measure can be useful in comparing its results with those of other companies, even though other companies may not calculate this measure in the same way. The GAAP measure most directly comparable to Adjusted EBITDA is net earnings. Adjusted EBITDA is not defined by GAAP and should not be considered as an alternative to net earnings, or any other indicator of the Company’s performance required to be reported by GAAP.
Total Borrowings represents long-term debt and other financing arrangements, excluding deferred financing fees. Operating borrowings represents Total Borrowings less amounts related to vessels under construction. 
Net Debt represents Total Borrowings before debt discount and fair value adjustments, net of cash and cash equivalents and restricted cash. Operating Net Debt represents Net Debt less amounts related to vessels under construction.  
Net Debt and Total Borrowings provide useful information to investors in assessing the Company’s leverage. Management believes these measures are useful in assessing the Company’s ability to settle contracted debt payments. Management also believes that these leverage measurements can be useful in comparing its position with those of other companies, even though other companies may not calculate these measures in the same way. The GAAP measures most directly comparable to Net Debt and Total Borrowings is the total of long-term debt and other financing arrangements. Net Debt and Total Borrowings are not defined by GAAP and should not be considered as an alternative to long-term debt and other financing arrangements, or any other indicator of the Company’s financial position required to be reported by GAAP.</t>
  </si>
  <si>
    <t>(1)</t>
  </si>
  <si>
    <t>(1) Elimination and Other includes amounts relating to preferred shares, change in contingent consideration asset, elimination of intercompany transactions and unallocated amounts.</t>
  </si>
  <si>
    <t>June 30, 2022</t>
  </si>
  <si>
    <t>Three Months Ended June 30,</t>
  </si>
  <si>
    <t>Six Months Ended June 30,</t>
  </si>
  <si>
    <t>Three Months Ended June 30,</t>
  </si>
  <si>
    <t>June 30,</t>
  </si>
  <si>
    <t>OPERATING BORROWINGS</t>
  </si>
  <si>
    <t>Three months ended June 30,</t>
  </si>
  <si>
    <r>
      <t xml:space="preserve">     Senior unsecured exchangeable notes</t>
    </r>
    <r>
      <rPr>
        <vertAlign val="superscript"/>
        <sz val="10"/>
        <color theme="1"/>
        <rFont val="Times New Roman"/>
        <family val="1"/>
      </rPr>
      <t>(3)</t>
    </r>
  </si>
  <si>
    <t>(2) Loss on foreign currency repatriation relates to losses recognized on cash repatriation from a foreign jurisdiction, where compensation is receivable through the Peso Contingent Asset Arrangement. Compensation is made by the sellers in cash or return of previously issued equity, which is offset against the contingent consideration asset when received and therefore, is not reflected in the income statement.</t>
  </si>
  <si>
    <t>Three months ended 
June 30,</t>
  </si>
  <si>
    <r>
      <t>Change in contingent consideration asset</t>
    </r>
    <r>
      <rPr>
        <vertAlign val="superscript"/>
        <sz val="10"/>
        <rFont val="Times New Roman"/>
        <family val="1"/>
      </rPr>
      <t>(2)</t>
    </r>
  </si>
  <si>
    <r>
      <t>Loss on foreign currency repatriation</t>
    </r>
    <r>
      <rPr>
        <vertAlign val="superscript"/>
        <sz val="10"/>
        <rFont val="Times New Roman"/>
        <family val="1"/>
      </rPr>
      <t>(3)</t>
    </r>
  </si>
  <si>
    <r>
      <t>Term loan credit facilities</t>
    </r>
    <r>
      <rPr>
        <vertAlign val="superscript"/>
        <sz val="10"/>
        <rFont val="Times New Roman"/>
        <family val="1"/>
      </rPr>
      <t>(1)(2)</t>
    </r>
  </si>
  <si>
    <r>
      <t xml:space="preserve">Senior unsecured notes </t>
    </r>
    <r>
      <rPr>
        <vertAlign val="superscript"/>
        <sz val="10"/>
        <rFont val="Times New Roman"/>
        <family val="1"/>
      </rPr>
      <t>(2)(3)</t>
    </r>
  </si>
  <si>
    <r>
      <t>Other financing arrangements</t>
    </r>
    <r>
      <rPr>
        <vertAlign val="superscript"/>
        <sz val="10"/>
        <rFont val="Times New Roman"/>
        <family val="1"/>
      </rPr>
      <t>(2)</t>
    </r>
  </si>
  <si>
    <r>
      <t>Interest on senior unsecured exchangeable notes</t>
    </r>
    <r>
      <rPr>
        <vertAlign val="superscript"/>
        <sz val="10"/>
        <rFont val="Times New Roman"/>
        <family val="1"/>
      </rPr>
      <t>(1)</t>
    </r>
  </si>
  <si>
    <r>
      <t>Senior unsecured exchangeable notes</t>
    </r>
    <r>
      <rPr>
        <vertAlign val="superscript"/>
        <sz val="10"/>
        <rFont val="Times New Roman"/>
        <family val="1"/>
      </rPr>
      <t>(1)</t>
    </r>
  </si>
  <si>
    <r>
      <rPr>
        <vertAlign val="superscript"/>
        <sz val="10"/>
        <rFont val="Times New Roman"/>
        <family val="1"/>
      </rPr>
      <t xml:space="preserve">(1) </t>
    </r>
    <r>
      <rPr>
        <sz val="10"/>
        <rFont val="Times New Roman"/>
        <family val="1"/>
      </rPr>
      <t xml:space="preserve">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r>
  </si>
  <si>
    <t>Minimum 60 months and up to 64 months + one 22-24 month option</t>
  </si>
  <si>
    <t>Minimum 60 months and up to 72 months + 12 months</t>
  </si>
  <si>
    <t>Minimum 36 months and up to 38 months</t>
  </si>
  <si>
    <t xml:space="preserve">Minimum of 6 months, Max until the end of the existing charter period i.e. 1-Jan-2027 </t>
  </si>
  <si>
    <t>Loss (Gain) on equity  investment</t>
  </si>
  <si>
    <t>Gain (Loss) on foreign currency repatriation</t>
  </si>
  <si>
    <t>Average Age (Years)</t>
  </si>
  <si>
    <r>
      <t>Average Remaining Charter Period (Years)</t>
    </r>
    <r>
      <rPr>
        <b/>
        <vertAlign val="superscript"/>
        <sz val="10"/>
        <color theme="1"/>
        <rFont val="Times New Roman"/>
        <family val="1"/>
      </rPr>
      <t>(1)</t>
    </r>
  </si>
  <si>
    <r>
      <t>Days Off-Hire</t>
    </r>
    <r>
      <rPr>
        <b/>
        <vertAlign val="superscript"/>
        <sz val="10"/>
        <color theme="1"/>
        <rFont val="Times New Roman"/>
        <family val="1"/>
      </rPr>
      <t>(5)</t>
    </r>
  </si>
  <si>
    <r>
      <t>Total Ownership Days</t>
    </r>
    <r>
      <rPr>
        <b/>
        <vertAlign val="superscript"/>
        <sz val="10"/>
        <color theme="1"/>
        <rFont val="Times New Roman"/>
        <family val="1"/>
      </rPr>
      <t>(6)</t>
    </r>
  </si>
  <si>
    <r>
      <t>8500-9600</t>
    </r>
    <r>
      <rPr>
        <vertAlign val="superscript"/>
        <sz val="10"/>
        <rFont val="Times New Roman"/>
        <family val="1"/>
      </rPr>
      <t>(2)</t>
    </r>
  </si>
  <si>
    <r>
      <t>10000-11000</t>
    </r>
    <r>
      <rPr>
        <vertAlign val="superscript"/>
        <sz val="10"/>
        <rFont val="Times New Roman"/>
        <family val="1"/>
      </rPr>
      <t>(3)</t>
    </r>
  </si>
  <si>
    <t>(1)        Excludes options to extend charter.</t>
  </si>
  <si>
    <t>(2)        Includes 3 vessel on bareboat charter.</t>
  </si>
  <si>
    <t>(3)        Includes 8 vessels on bareboat charter.</t>
  </si>
  <si>
    <t>(4)        Includes 6 vessels on bareboat charter.</t>
  </si>
  <si>
    <t>(1)       The change in contingent consideration asset relates to the mark to market impact of contingent consideration related to the acquisition of APR Energy. Pursuant to the acquisition agreement, the sellers of APR agreed to compensate the Company for losses on cash repatriation from a foreign jurisdiction related to cash generated from specified contracts less relevant costs. The sellers’ indemnification obligations  ended on April 30, 2022. The sellers of APR further agreed to compensate the Company for losses on sale or disposal of certain fixed asset and inventory items. The value of compensation receivable from the sellers is accounted for as a contingent consideration asset.</t>
  </si>
  <si>
    <t>(1)   The change in contingent consideration asset relates to the mark to market impact of contingent consideration related to the acquisition of APR Energy. Pursuant to the acquisition agreement, the sellers of APR agreed to compensate the Company for losses on cash repatriation from a foreign jurisdiction related to cash generated from specified contracts less relevant costs. The sellers’ indemnification obligations  ended on April 30, 2022. The sellers of APR further agreed to compensate the Company for losses on sale or disposal of certain fixed asset and inventory items. The value of compensation receivable from the sellers is accounted for as a contingent consideration asset.</t>
  </si>
  <si>
    <t>—</t>
  </si>
  <si>
    <t>(1)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expired April 30, 2022. The sellers of APR further agreed to compensate the Company for losses on sale or disposal of certain fixed asset and inventory items. The value of compensation receivable from the sellers is accounted for as a contingent consideration asset.</t>
  </si>
  <si>
    <t>(1)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expired on April 30, 2022. The sellers of APR further agreed to compensate the Company for losses on sale or disposal of certain fixed asset and inventory items. The value of compensation receivable from the sellers is accounted for as a contingent consideration asset.</t>
  </si>
  <si>
    <t>Other expenses (income)</t>
  </si>
  <si>
    <t>(2)        The change in contingent consideration asset relates to the mark to market impact of contingent consideration related to the acquisition of APR. Pursuant to the acquisition agreement, the sellers of APR agreed to compensate the Company for losses on cash repatriation from a foreign jurisdiction related to cash generated from specified contracts less relevant costs. The sellers’ indemnification obligations expired on April 30, 2022. The sellers of APR further agreed to compensate the Company for losses on sale or disposal of certain fixed asset and inventory items. The value of compensation receivable from the sellers is accounted for as a contingent consideration asset.</t>
  </si>
  <si>
    <t>Minimum 94 months and up to 100 months</t>
  </si>
  <si>
    <t>Minimum 70 months and up to 78 months</t>
  </si>
  <si>
    <t xml:space="preserve"> 5 years +/- 30 days</t>
  </si>
  <si>
    <t>Year 1: $73000 / Year 2: $62000 / Year 3: $41000 / Year 4: $21000 / Year 5: $18000</t>
  </si>
  <si>
    <t>QUARTER AND YEAR ENDED SEPTEMBER 30, 2022</t>
  </si>
  <si>
    <t>The financial data in this workbook should be read in conjunction with, and is qualified by reference to, the Atlas Corp. 2022 Third Quarter ended 9/30/2022 (Q3 2022) consolidated interim financial statements and related notes thereto, and the “Management’s Discussion and Analysis of Financial Condition and Results of Operation” included in Form 6K and the Atlas Corp. 2021 year ended 12/31/2021 consolidated financial statements and related notes thereto, and the “Management’s Discussion and Analysis of Financial Condition and Results of Operation” included in Form 20F. The Form 6K and 20F can be found at sec.gov or on the investor relations section of the company's website at www.atlascorporation.com when filed.</t>
  </si>
  <si>
    <t>September 30, 2022</t>
  </si>
  <si>
    <t xml:space="preserve">Accounts receivable </t>
  </si>
  <si>
    <t>Vessels under construction</t>
  </si>
  <si>
    <t>Three Months Ended September 30,</t>
  </si>
  <si>
    <t>Nine Months Ended September 30,</t>
  </si>
  <si>
    <t>Nine Months Ended September 30, 2022</t>
  </si>
  <si>
    <t>Three Months Ended September 30,</t>
  </si>
  <si>
    <t>September 30,</t>
  </si>
  <si>
    <t>Redemption of Fairfax Notes</t>
  </si>
  <si>
    <t>ASSET FLEET DETAIL AS AT SEPTEMBER 30, 2022</t>
  </si>
  <si>
    <t>Three months ended September 30,</t>
  </si>
  <si>
    <t>Three Months Ended September 30, 2022</t>
  </si>
  <si>
    <t>Three months ended 
September 30,</t>
  </si>
  <si>
    <t>Nine months ended 
September 30,</t>
  </si>
  <si>
    <t>As at September 30, 2022</t>
  </si>
  <si>
    <t>Twelve Months Ended September 30, 2022</t>
  </si>
  <si>
    <t>As at September 30,</t>
  </si>
  <si>
    <t>The following table summarizes vessel details as at September 30, 2022:</t>
  </si>
  <si>
    <t>(6)        Ownership Days for the nine months ended September 30, 2022 for time charters and bareboat charters exclude days prior to the initial charter hire date.</t>
  </si>
  <si>
    <t>(5)        Off-hire includes days include scheduled and unscheduled days related to vessels being off-charter during the nine months ended September 30, 2022.</t>
  </si>
  <si>
    <t>5 years +/- 60 days</t>
  </si>
  <si>
    <t>(1)       As at September 30, 2022, $2,512.8 million of the Company’s term loan credit facilities and notes was secured by vessels.</t>
  </si>
  <si>
    <t xml:space="preserve">Initial charter of three years with a charter rate of $29,000 per day for the initial term. The charter rate increased  to $32,000 per day for the duration of the option period. </t>
  </si>
  <si>
    <t xml:space="preserve">Initial charter of four years with a charter rate of $8,800 per day for the first three years and increasing to $9,500 per day for the fourth year and $10,650 per day for the two-year option period. </t>
  </si>
  <si>
    <r>
      <t>Earnings (loss) per share, diluted</t>
    </r>
    <r>
      <rPr>
        <vertAlign val="superscript"/>
        <sz val="10"/>
        <rFont val="Times New Roman"/>
        <family val="1"/>
      </rPr>
      <t>(1)</t>
    </r>
  </si>
  <si>
    <t xml:space="preserve">(1)     	Effective January 1, 2022, the Company adopted ASU 2020-06, “Debt – Debt with Conversion and Other Options (Subtopic 470-20)”, using the modified retrospective method.  As a result of this adoption, the Company recognizes the maximum potential dilutive effect of its exchangeable notes in the calculation of diluted EPS using the if-converted method. </t>
  </si>
  <si>
    <r>
      <t>Senior unsecured exchangeable notes</t>
    </r>
    <r>
      <rPr>
        <vertAlign val="superscript"/>
        <sz val="10"/>
        <color theme="1"/>
        <rFont val="Times New Roman"/>
        <family val="1"/>
      </rPr>
      <t>(1)</t>
    </r>
  </si>
  <si>
    <t>Interest on senior unsecured exchangeable notes</t>
  </si>
  <si>
    <t>(4)      Corresponds to the 3.75% senior unsecured notes where the holder has the option to exchange into Atlas common shares, cash or combination of Atlas common shares or cash, at Seaspan’s discretion, on or after September 2025 or earlier upon the occurrence of certain conditions. The notes are due in December 2025.</t>
  </si>
  <si>
    <t xml:space="preserve">(5)      Corresponds to Sustainability-Linked Senior Secured Notes with fixed interest rates ranging from 3.91% to 5.49% and maturities between 
2031 and 2037. </t>
  </si>
  <si>
    <t xml:space="preserve">(6)       As at September 30, 2022, this represents the installment payments and other capitalized costs related to 61 vessels under construction. </t>
  </si>
  <si>
    <r>
      <t>Revolving credit facilities</t>
    </r>
    <r>
      <rPr>
        <vertAlign val="superscript"/>
        <sz val="10"/>
        <rFont val="Times New Roman"/>
        <family val="1"/>
      </rPr>
      <t>(2)</t>
    </r>
  </si>
  <si>
    <r>
      <t xml:space="preserve">Senior unsecured exchangeable notes </t>
    </r>
    <r>
      <rPr>
        <vertAlign val="superscript"/>
        <sz val="10"/>
        <rFont val="Times New Roman"/>
        <family val="1"/>
      </rPr>
      <t>(2)(4)</t>
    </r>
  </si>
  <si>
    <r>
      <t xml:space="preserve">Senior secured notes </t>
    </r>
    <r>
      <rPr>
        <vertAlign val="superscript"/>
        <sz val="10"/>
        <rFont val="Times New Roman"/>
        <family val="1"/>
      </rPr>
      <t>(1)(2)(5)</t>
    </r>
  </si>
  <si>
    <r>
      <t>Vessels under construction</t>
    </r>
    <r>
      <rPr>
        <vertAlign val="superscript"/>
        <sz val="10"/>
        <rFont val="Times New Roman"/>
        <family val="1"/>
      </rPr>
      <t>(6)</t>
    </r>
  </si>
  <si>
    <t>(Gain) Loss on sale</t>
  </si>
  <si>
    <t>Gain on sale</t>
  </si>
  <si>
    <r>
      <t>Adjusted EPS, diluted</t>
    </r>
    <r>
      <rPr>
        <b/>
        <vertAlign val="superscript"/>
        <sz val="10"/>
        <color theme="1"/>
        <rFont val="Times New Roman"/>
        <family val="1"/>
      </rPr>
      <t>(1)</t>
    </r>
  </si>
  <si>
    <t>GAAP Net earnings</t>
  </si>
  <si>
    <r>
      <t>11800-13400</t>
    </r>
    <r>
      <rPr>
        <vertAlign val="superscript"/>
        <sz val="10"/>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</si>
</sst>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quot;$&quot;* #,##0.0_);_(&quot;$&quot;* \(#,##0.0\);_(&quot;$&quot;* &quot;-&quot;??_);_(@_)"/>
    <numFmt numFmtId="167" formatCode="_(* #,##0.0_);_(* \(#,##0.0\);_(* &quot;-&quot;??_);_(@_)"/>
    <numFmt numFmtId="168" formatCode="_(&quot;$&quot;* #,##0.0_);_(&quot;$&quot;* \(#,##0.0\);_(&quot;$&quot;* &quot;—&quot;_);_(@_)"/>
    <numFmt numFmtId="169" formatCode="_(* #,##0_);_(* \(#,##0\);_(* &quot;-&quot;??_);_(@_)"/>
    <numFmt numFmtId="170" formatCode="0.0"/>
    <numFmt numFmtId="171" formatCode="_(\ #,##0_);_(\ \(#,##0\);_(\ &quot;—&quot;_);_(@_)"/>
    <numFmt numFmtId="172" formatCode="0.0%;\(0.0%\);&quot;   ---%&quot;"/>
    <numFmt numFmtId="173" formatCode="_(#,##0.0%_);\(#,##0.0%\);_(&quot;–&quot;_)_%;_(@_)_%"/>
    <numFmt numFmtId="174" formatCode="0.0%"/>
    <numFmt numFmtId="175" formatCode="_(&quot;$&quot;* #,##0_);_(&quot;$&quot;* \(#,##0\);_(&quot;$&quot;* &quot;-&quot;??_);_(@_)"/>
    <numFmt numFmtId="176" formatCode="_(\ #,##0.0_);_(\ \(#,##0.0\);_(\ &quot;—&quot;_);_(@_)"/>
    <numFmt numFmtId="177" formatCode="[$-1009]mmmm\ d\,\ yyyy;@"/>
    <numFmt numFmtId="178" formatCode="_([$$]#,##0.0_)_%;\([$$]#,##0.0\)_%;_(&quot;–&quot;_)_%;_(@_)_%"/>
    <numFmt numFmtId="179" formatCode="_(#,##0.0_)_%;\(#,##0.0\)_%;_(&quot;–&quot;_)_%;_(@_)_%"/>
    <numFmt numFmtId="180" formatCode="[$$-380A]\ #,##0.00;\-[$$-380A]\ #,##0.00"/>
    <numFmt numFmtId="181" formatCode="_(0.0\x_)_)_';_(\(0.0\x\)_'_';_(&quot;–&quot;_)_%;_(@_)_%"/>
    <numFmt numFmtId="182" formatCode="[$-1009]d\-mmm\-yy;@"/>
    <numFmt numFmtId="183" formatCode="[$-409]dd/mmm/yy;@"/>
    <numFmt numFmtId="184" formatCode="0.0000"/>
    <numFmt numFmtId="185" formatCode="0.000000%"/>
    <numFmt numFmtId="186" formatCode="#,##0.0_);\(#,##0.0\)"/>
  </numFmts>
  <fonts count="64">
    <font>
      <sz val="11"/>
      <color theme="1"/>
      <name val="Calibri"/>
      <family val="2"/>
      <scheme val="minor"/>
    </font>
    <font>
      <sz val="11"/>
      <color theme="1"/>
      <name val="Calibri"/>
      <family val="2"/>
      <scheme val="minor"/>
    </font>
    <font>
      <b/>
      <sz val="10"/>
      <color rgb="FF000000"/>
      <name val="Times New Roman"/>
      <family val="1"/>
    </font>
    <font>
      <b/>
      <sz val="10"/>
      <name val="Times New Roman"/>
      <family val="1"/>
    </font>
    <font>
      <b/>
      <sz val="10"/>
      <color theme="1"/>
      <name val="Times New Roman"/>
      <family val="1"/>
    </font>
    <font>
      <b/>
      <vertAlign val="superscript"/>
      <sz val="10"/>
      <color theme="1"/>
      <name val="Times New Roman"/>
      <family val="1"/>
    </font>
    <font>
      <sz val="10"/>
      <name val="Times New Roman"/>
      <family val="1"/>
    </font>
    <font>
      <sz val="8"/>
      <color theme="1"/>
      <name val="Times New Roman"/>
      <family val="1"/>
    </font>
    <font>
      <sz val="7.5"/>
      <color theme="1"/>
      <name val="Calibri"/>
      <family val="2"/>
      <scheme val="minor"/>
    </font>
    <font>
      <b/>
      <sz val="7.5"/>
      <color rgb="FFFF0000"/>
      <name val="Calibri"/>
      <family val="2"/>
      <scheme val="minor"/>
    </font>
    <font>
      <vertAlign val="superscript"/>
      <sz val="10"/>
      <name val="Times New Roman"/>
      <family val="1"/>
    </font>
    <font>
      <sz val="9"/>
      <color theme="1"/>
      <name val="Times New Roman"/>
      <family val="1"/>
    </font>
    <font>
      <sz val="10"/>
      <color theme="1"/>
      <name val="Times New Roman"/>
      <family val="1"/>
    </font>
    <font>
      <sz val="10"/>
      <color rgb="FFFF0000"/>
      <name val="Times New Roman"/>
      <family val="1"/>
    </font>
    <font>
      <b/>
      <sz val="10"/>
      <color theme="1"/>
      <name val="Calibri"/>
      <family val="2"/>
      <scheme val="minor"/>
    </font>
    <font>
      <vertAlign val="superscript"/>
      <sz val="10"/>
      <color theme="1"/>
      <name val="Times New Roman"/>
      <family val="1"/>
    </font>
    <font>
      <sz val="10"/>
      <color rgb="FF00B050"/>
      <name val="Times New Roman"/>
      <family val="1"/>
    </font>
    <font>
      <i/>
      <sz val="10"/>
      <color theme="1"/>
      <name val="Times New Roman"/>
      <family val="1"/>
    </font>
    <font>
      <sz val="10"/>
      <color theme="1"/>
      <name val="Calibri"/>
      <family val="2"/>
      <scheme val="minor"/>
    </font>
    <font>
      <sz val="10"/>
      <color rgb="FFFF0000"/>
      <name val="Calibri"/>
      <family val="2"/>
      <scheme val="minor"/>
    </font>
    <font>
      <sz val="11"/>
      <color theme="1"/>
      <name val="Times New Roman"/>
      <family val="1"/>
    </font>
    <font>
      <sz val="7.5"/>
      <color theme="1"/>
      <name val="Times New Roman"/>
      <family val="1"/>
    </font>
    <font>
      <vertAlign val="superscript"/>
      <sz val="7.5"/>
      <color theme="1"/>
      <name val="Times New Roman"/>
      <family val="1"/>
    </font>
    <font>
      <sz val="10"/>
      <name val="Calibri"/>
      <family val="2"/>
      <scheme val="minor"/>
    </font>
    <font>
      <sz val="12"/>
      <color theme="1"/>
      <name val="Times New Roman"/>
      <family val="1"/>
    </font>
    <font>
      <b/>
      <sz val="10"/>
      <color theme="1" tint="4.9989318521683403E-2"/>
      <name val="Times New Roman"/>
      <family val="1"/>
    </font>
    <font>
      <b/>
      <sz val="20"/>
      <color theme="1"/>
      <name val="Times New Roman"/>
      <family val="1"/>
    </font>
    <font>
      <sz val="20"/>
      <color theme="1"/>
      <name val="Calibri"/>
      <family val="2"/>
      <scheme val="minor"/>
    </font>
    <font>
      <b/>
      <sz val="12"/>
      <color theme="1"/>
      <name val="Times New Roman"/>
      <family val="1"/>
    </font>
    <font>
      <sz val="12"/>
      <color theme="1"/>
      <name val="Calibri"/>
      <family val="2"/>
      <scheme val="minor"/>
    </font>
    <font>
      <b/>
      <sz val="9"/>
      <name val="Times New Roman"/>
      <family val="1"/>
    </font>
    <font>
      <b/>
      <sz val="9"/>
      <color theme="1"/>
      <name val="Times New Roman"/>
      <family val="1"/>
    </font>
    <font>
      <sz val="9"/>
      <name val="Times New Roman"/>
      <family val="1"/>
    </font>
    <font>
      <b/>
      <u/>
      <sz val="10"/>
      <color rgb="FF000000"/>
      <name val="Times New Roman"/>
      <family val="1"/>
    </font>
    <font>
      <b/>
      <sz val="10"/>
      <color rgb="FF002060"/>
      <name val="Times New Roman"/>
      <family val="1"/>
    </font>
    <font>
      <sz val="10"/>
      <color rgb="FF000000"/>
      <name val="Times New Roman"/>
      <family val="1"/>
    </font>
    <font>
      <vertAlign val="superscript"/>
      <sz val="10"/>
      <color rgb="FF000000"/>
      <name val="Times New Roman"/>
      <family val="1"/>
    </font>
    <font>
      <sz val="10"/>
      <color rgb="FF0070C0"/>
      <name val="Times New Roman"/>
      <family val="1"/>
    </font>
    <font>
      <b/>
      <vertAlign val="superscript"/>
      <sz val="10"/>
      <name val="Times New Roman"/>
      <family val="1"/>
    </font>
    <font>
      <sz val="10"/>
      <color theme="1"/>
      <name val="Arial"/>
      <family val="2"/>
    </font>
    <font>
      <sz val="10"/>
      <color rgb="FF0070C0"/>
      <name val="Arial"/>
      <family val="2"/>
    </font>
    <font>
      <sz val="8"/>
      <color rgb="FF0070C0"/>
      <name val="Arial"/>
      <family val="2"/>
    </font>
    <font>
      <sz val="8"/>
      <color theme="1"/>
      <name val="Arial"/>
      <family val="2"/>
    </font>
    <font>
      <b/>
      <sz val="8"/>
      <color theme="1"/>
      <name val="Arial"/>
      <family val="2"/>
    </font>
    <font>
      <sz val="8"/>
      <name val="Arial"/>
      <family val="2"/>
    </font>
    <font>
      <sz val="8"/>
      <color theme="1"/>
      <name val="Calibri"/>
      <family val="2"/>
      <scheme val="minor"/>
    </font>
    <font>
      <b/>
      <sz val="28"/>
      <color theme="1"/>
      <name val="Calibri"/>
      <family val="2"/>
      <scheme val="minor"/>
    </font>
    <font>
      <sz val="8"/>
      <name val="Times New Roman"/>
      <family val="1"/>
    </font>
    <font>
      <sz val="7"/>
      <name val="Times New Roman"/>
      <family val="1"/>
    </font>
    <font>
      <sz val="10"/>
      <name val="Arial"/>
      <family val="2"/>
    </font>
    <font>
      <sz val="7.5"/>
      <color rgb="FF00B050"/>
      <name val="Times New Roman"/>
      <family val="1"/>
    </font>
    <font>
      <sz val="9"/>
      <color rgb="FF0000FF"/>
      <name val="Times New Roman"/>
      <family val="1"/>
    </font>
    <font>
      <b/>
      <sz val="7"/>
      <name val="Times New Roman"/>
      <family val="1"/>
    </font>
    <font>
      <b/>
      <vertAlign val="superscript"/>
      <sz val="9"/>
      <name val="Times New Roman"/>
      <family val="1"/>
    </font>
    <font>
      <sz val="7.5"/>
      <name val="Times New Roman"/>
      <family val="1"/>
    </font>
    <font>
      <sz val="8"/>
      <color rgb="FFEE2724"/>
      <name val="Times New Roman"/>
      <family val="1"/>
    </font>
    <font>
      <sz val="11"/>
      <name val="Times New Roman"/>
      <family val="1"/>
    </font>
    <font>
      <sz val="9"/>
      <color rgb="FFFF0000"/>
      <name val="Times New Roman"/>
      <family val="1"/>
    </font>
    <font>
      <b/>
      <sz val="10"/>
      <color rgb="FF00B050"/>
      <name val="Times New Roman"/>
      <family val="1"/>
    </font>
    <font>
      <sz val="8"/>
      <color rgb="FF00B050"/>
      <name val="Times New Roman"/>
      <family val="1"/>
    </font>
    <font>
      <sz val="10"/>
      <color theme="9" tint="-0.249977111117893"/>
      <name val="Times New Roman"/>
      <family val="1"/>
    </font>
    <font>
      <i/>
      <sz val="10"/>
      <name val="Times New Roman"/>
      <family val="1"/>
    </font>
    <font>
      <b/>
      <sz val="10"/>
      <name val="Arial"/>
      <family val="2"/>
    </font>
    <font>
      <sz val="9"/>
      <color theme="1"/>
      <name val="Segoe UI"/>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top style="medium">
        <color auto="1"/>
      </top>
      <bottom/>
      <diagonal/>
    </border>
    <border>
      <left/>
      <right/>
      <top/>
      <bottom style="double">
        <color indexed="64"/>
      </bottom>
      <diagonal/>
    </border>
    <border>
      <left/>
      <right/>
      <top style="double">
        <color indexed="64"/>
      </top>
      <bottom style="double">
        <color indexed="64"/>
      </bottom>
      <diagonal/>
    </border>
    <border>
      <left/>
      <right/>
      <top style="thin">
        <color auto="1"/>
      </top>
      <bottom/>
      <diagonal/>
    </border>
    <border>
      <left/>
      <right/>
      <top style="thin">
        <color auto="1"/>
      </top>
      <bottom style="double">
        <color auto="1"/>
      </bottom>
      <diagonal/>
    </border>
    <border>
      <left/>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cellStyleXfs>
  <cellXfs count="543">
    <xf numFmtId="0" fontId="0" fillId="0" borderId="0" xfId="0"/>
    <xf numFmtId="49" fontId="4" fillId="2" borderId="2" xfId="0" applyNumberFormat="1" applyFont="1" applyFill="1" applyBorder="1" applyAlignment="1">
      <alignment horizontal="center" wrapText="1"/>
    </xf>
    <xf numFmtId="1" fontId="6" fillId="2" borderId="0" xfId="1" applyNumberFormat="1" applyFont="1" applyFill="1" applyAlignment="1">
      <alignment horizontal="center"/>
    </xf>
    <xf numFmtId="165" fontId="6" fillId="2" borderId="0" xfId="1" applyFont="1" applyFill="1" applyAlignment="1">
      <alignment horizontal="center"/>
    </xf>
    <xf numFmtId="167" fontId="6" fillId="2" borderId="0" xfId="1" applyNumberFormat="1" applyFont="1" applyFill="1" applyAlignment="1">
      <alignment horizontal="center"/>
    </xf>
    <xf numFmtId="167" fontId="32" fillId="2" borderId="0" xfId="1" applyNumberFormat="1" applyFont="1" applyFill="1" applyAlignment="1">
      <alignment horizontal="right"/>
    </xf>
    <xf numFmtId="0" fontId="18" fillId="2" borderId="0" xfId="0" applyFont="1" applyFill="1"/>
    <xf numFmtId="0" fontId="6" fillId="2" borderId="0" xfId="0" applyFont="1" applyFill="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167" fontId="3" fillId="2" borderId="1" xfId="1" applyNumberFormat="1" applyFont="1" applyFill="1" applyBorder="1" applyAlignment="1">
      <alignment horizontal="center" vertical="center" wrapText="1"/>
    </xf>
    <xf numFmtId="167" fontId="3" fillId="2" borderId="0" xfId="1" applyNumberFormat="1" applyFont="1" applyFill="1" applyBorder="1" applyAlignment="1">
      <alignment horizontal="center" vertical="center" wrapText="1"/>
    </xf>
    <xf numFmtId="0" fontId="3" fillId="2" borderId="0" xfId="0" applyFont="1" applyFill="1" applyAlignment="1">
      <alignment horizontal="left" vertical="top" wrapText="1"/>
    </xf>
    <xf numFmtId="168" fontId="3" fillId="2" borderId="0" xfId="2" applyNumberFormat="1" applyFont="1" applyFill="1" applyBorder="1" applyAlignment="1"/>
    <xf numFmtId="167" fontId="3" fillId="2" borderId="0" xfId="1" applyNumberFormat="1" applyFont="1" applyFill="1" applyBorder="1" applyAlignment="1">
      <alignment horizontal="right" vertical="top" wrapText="1"/>
    </xf>
    <xf numFmtId="168" fontId="3" fillId="2" borderId="0" xfId="2" applyNumberFormat="1" applyFont="1" applyFill="1" applyBorder="1" applyAlignment="1">
      <alignment horizontal="right"/>
    </xf>
    <xf numFmtId="0" fontId="6" fillId="2" borderId="0" xfId="0" applyFont="1" applyFill="1" applyAlignment="1">
      <alignment vertical="top"/>
    </xf>
    <xf numFmtId="167" fontId="6" fillId="2" borderId="0" xfId="1" applyNumberFormat="1" applyFont="1" applyFill="1" applyAlignment="1">
      <alignment vertical="top"/>
    </xf>
    <xf numFmtId="167" fontId="6" fillId="2" borderId="0" xfId="1" applyNumberFormat="1" applyFont="1" applyFill="1" applyAlignment="1">
      <alignment horizontal="right" vertical="top"/>
    </xf>
    <xf numFmtId="0" fontId="6" fillId="2" borderId="0" xfId="0" applyFont="1" applyFill="1" applyAlignment="1">
      <alignment horizontal="left" vertical="top" wrapText="1"/>
    </xf>
    <xf numFmtId="0" fontId="35" fillId="2" borderId="0" xfId="0" applyFont="1" applyFill="1" applyAlignment="1">
      <alignment horizontal="left" vertical="top" wrapText="1"/>
    </xf>
    <xf numFmtId="167" fontId="6" fillId="2" borderId="0" xfId="1" applyNumberFormat="1" applyFont="1" applyFill="1" applyBorder="1" applyAlignment="1">
      <alignment vertical="top"/>
    </xf>
    <xf numFmtId="167" fontId="6" fillId="2" borderId="0" xfId="1" applyNumberFormat="1" applyFont="1" applyFill="1" applyBorder="1" applyAlignment="1">
      <alignment horizontal="right" vertical="top"/>
    </xf>
    <xf numFmtId="168" fontId="3" fillId="2" borderId="3" xfId="2" applyNumberFormat="1" applyFont="1" applyFill="1" applyBorder="1" applyAlignment="1">
      <alignment horizontal="right"/>
    </xf>
    <xf numFmtId="168" fontId="4" fillId="2" borderId="0" xfId="1" applyNumberFormat="1" applyFont="1" applyFill="1" applyAlignment="1">
      <alignment vertical="top"/>
    </xf>
    <xf numFmtId="167" fontId="3" fillId="2" borderId="0" xfId="1" applyNumberFormat="1" applyFont="1" applyFill="1" applyAlignment="1">
      <alignment horizontal="right" vertical="top"/>
    </xf>
    <xf numFmtId="167" fontId="12" fillId="2" borderId="0" xfId="1" applyNumberFormat="1" applyFont="1" applyFill="1" applyAlignment="1">
      <alignment horizontal="right"/>
    </xf>
    <xf numFmtId="0" fontId="18" fillId="2" borderId="0" xfId="0" applyFont="1" applyFill="1" applyAlignment="1">
      <alignment horizontal="right"/>
    </xf>
    <xf numFmtId="0" fontId="7" fillId="2" borderId="0" xfId="0" applyFont="1" applyFill="1" applyAlignment="1">
      <alignment vertical="center" wrapText="1"/>
    </xf>
    <xf numFmtId="0" fontId="4" fillId="2" borderId="0" xfId="0" applyFont="1" applyFill="1"/>
    <xf numFmtId="0" fontId="12" fillId="2" borderId="0" xfId="0" applyFont="1" applyFill="1"/>
    <xf numFmtId="49" fontId="4" fillId="2" borderId="0" xfId="0" quotePrefix="1" applyNumberFormat="1" applyFont="1" applyFill="1" applyAlignment="1">
      <alignment horizontal="left" wrapText="1"/>
    </xf>
    <xf numFmtId="49" fontId="12" fillId="2" borderId="0" xfId="0" quotePrefix="1" applyNumberFormat="1" applyFont="1" applyFill="1" applyAlignment="1">
      <alignment horizontal="left" wrapText="1"/>
    </xf>
    <xf numFmtId="0" fontId="12" fillId="2" borderId="0" xfId="0" applyFont="1" applyFill="1" applyAlignment="1">
      <alignment horizontal="left" wrapText="1"/>
    </xf>
    <xf numFmtId="166" fontId="6" fillId="2" borderId="0" xfId="0" applyNumberFormat="1" applyFont="1" applyFill="1" applyAlignment="1">
      <alignment horizontal="right"/>
    </xf>
    <xf numFmtId="49" fontId="3" fillId="2" borderId="0" xfId="0" applyNumberFormat="1" applyFont="1" applyFill="1" applyBorder="1" applyAlignment="1">
      <alignment horizontal="center"/>
    </xf>
    <xf numFmtId="49" fontId="3" fillId="2" borderId="0" xfId="0" applyNumberFormat="1" applyFont="1" applyFill="1" applyBorder="1" applyAlignment="1">
      <alignment horizontal="center" wrapText="1"/>
    </xf>
    <xf numFmtId="166" fontId="3" fillId="2" borderId="0" xfId="2" applyNumberFormat="1" applyFont="1" applyFill="1" applyBorder="1" applyAlignment="1">
      <alignment horizontal="right"/>
    </xf>
    <xf numFmtId="176" fontId="6" fillId="2" borderId="0" xfId="1" applyNumberFormat="1" applyFont="1" applyFill="1" applyAlignment="1">
      <alignment horizontal="right" vertical="top"/>
    </xf>
    <xf numFmtId="176" fontId="6" fillId="2" borderId="0" xfId="1" applyNumberFormat="1" applyFont="1" applyFill="1" applyBorder="1" applyAlignment="1">
      <alignment horizontal="right" vertical="top"/>
    </xf>
    <xf numFmtId="0" fontId="3" fillId="2" borderId="0" xfId="0" applyFont="1" applyFill="1" applyAlignment="1">
      <alignment horizontal="center" vertical="center" wrapText="1"/>
    </xf>
    <xf numFmtId="0" fontId="35" fillId="2" borderId="0" xfId="0" applyFont="1" applyFill="1" applyAlignment="1">
      <alignment vertical="center" wrapText="1"/>
    </xf>
    <xf numFmtId="0" fontId="12" fillId="2" borderId="0" xfId="0" applyFont="1" applyFill="1" applyBorder="1"/>
    <xf numFmtId="0" fontId="26" fillId="2" borderId="0" xfId="0" applyFont="1" applyFill="1"/>
    <xf numFmtId="0" fontId="0" fillId="2" borderId="0" xfId="0" applyFill="1"/>
    <xf numFmtId="0" fontId="28" fillId="2" borderId="0" xfId="0" applyFont="1" applyFill="1"/>
    <xf numFmtId="0" fontId="24" fillId="2" borderId="0" xfId="0" applyFont="1" applyFill="1"/>
    <xf numFmtId="0" fontId="29" fillId="2" borderId="0" xfId="0" applyFont="1" applyFill="1"/>
    <xf numFmtId="0" fontId="27" fillId="2" borderId="0" xfId="0" applyFont="1" applyFill="1"/>
    <xf numFmtId="0" fontId="20" fillId="2" borderId="0" xfId="0" applyFont="1" applyFill="1"/>
    <xf numFmtId="15" fontId="0" fillId="2" borderId="0" xfId="0" applyNumberFormat="1" applyFill="1"/>
    <xf numFmtId="49" fontId="12" fillId="2" borderId="0" xfId="0" applyNumberFormat="1" applyFont="1" applyFill="1" applyAlignment="1">
      <alignment horizontal="left"/>
    </xf>
    <xf numFmtId="0" fontId="30" fillId="2" borderId="2" xfId="0" quotePrefix="1" applyFont="1" applyFill="1" applyBorder="1" applyAlignment="1">
      <alignment horizontal="right"/>
    </xf>
    <xf numFmtId="0" fontId="32" fillId="2" borderId="0" xfId="0" applyFont="1" applyFill="1" applyAlignment="1">
      <alignment horizontal="left" wrapText="1"/>
    </xf>
    <xf numFmtId="171" fontId="6" fillId="2" borderId="0" xfId="0" applyNumberFormat="1" applyFont="1" applyFill="1" applyAlignment="1">
      <alignment horizontal="right"/>
    </xf>
    <xf numFmtId="176" fontId="6" fillId="2" borderId="0" xfId="0" applyNumberFormat="1" applyFont="1" applyFill="1" applyAlignment="1">
      <alignment horizontal="right"/>
    </xf>
    <xf numFmtId="167" fontId="32" fillId="2" borderId="8" xfId="1" applyNumberFormat="1" applyFont="1" applyFill="1" applyBorder="1" applyAlignment="1">
      <alignment horizontal="right"/>
    </xf>
    <xf numFmtId="166" fontId="30" fillId="2" borderId="9" xfId="2" applyNumberFormat="1" applyFont="1" applyFill="1" applyBorder="1" applyAlignment="1">
      <alignment horizontal="right"/>
    </xf>
    <xf numFmtId="49" fontId="32" fillId="2" borderId="0" xfId="0" quotePrefix="1" applyNumberFormat="1" applyFont="1" applyFill="1" applyAlignment="1">
      <alignment horizontal="left" wrapText="1"/>
    </xf>
    <xf numFmtId="167" fontId="32" fillId="2" borderId="0" xfId="1" applyNumberFormat="1" applyFont="1" applyFill="1" applyBorder="1" applyAlignment="1">
      <alignment horizontal="right"/>
    </xf>
    <xf numFmtId="49" fontId="32" fillId="2" borderId="0" xfId="0" applyNumberFormat="1" applyFont="1" applyFill="1" applyAlignment="1">
      <alignment horizontal="left" wrapText="1"/>
    </xf>
    <xf numFmtId="167" fontId="32" fillId="2" borderId="0" xfId="1" applyNumberFormat="1" applyFont="1" applyFill="1" applyBorder="1" applyAlignment="1">
      <alignment horizontal="left"/>
    </xf>
    <xf numFmtId="0" fontId="3" fillId="2" borderId="0" xfId="0" applyFont="1" applyFill="1" applyBorder="1" applyAlignment="1">
      <alignment horizontal="center" wrapText="1"/>
    </xf>
    <xf numFmtId="0" fontId="3" fillId="2" borderId="2" xfId="0" applyFont="1" applyFill="1" applyBorder="1" applyAlignment="1">
      <alignment horizontal="right" vertical="center" wrapText="1"/>
    </xf>
    <xf numFmtId="49" fontId="12" fillId="2" borderId="0" xfId="0" quotePrefix="1" applyNumberFormat="1" applyFont="1" applyFill="1" applyAlignment="1">
      <alignment horizontal="left" wrapText="1" indent="2"/>
    </xf>
    <xf numFmtId="167" fontId="6" fillId="2" borderId="3" xfId="1" applyNumberFormat="1" applyFont="1" applyFill="1" applyBorder="1" applyAlignment="1">
      <alignment horizontal="right"/>
    </xf>
    <xf numFmtId="167" fontId="6" fillId="2" borderId="0" xfId="1" applyNumberFormat="1" applyFont="1" applyFill="1" applyBorder="1" applyAlignment="1">
      <alignment horizontal="right"/>
    </xf>
    <xf numFmtId="166" fontId="6" fillId="2" borderId="9" xfId="6" applyNumberFormat="1" applyFont="1" applyFill="1" applyBorder="1" applyAlignment="1">
      <alignment horizontal="right"/>
    </xf>
    <xf numFmtId="166" fontId="6" fillId="2" borderId="0" xfId="6" applyNumberFormat="1" applyFont="1" applyFill="1" applyBorder="1" applyAlignment="1">
      <alignment horizontal="right"/>
    </xf>
    <xf numFmtId="169" fontId="6" fillId="2" borderId="3" xfId="1" applyNumberFormat="1" applyFont="1" applyFill="1" applyBorder="1" applyAlignment="1">
      <alignment horizontal="right"/>
    </xf>
    <xf numFmtId="169" fontId="6" fillId="2" borderId="0" xfId="1" applyNumberFormat="1" applyFont="1" applyFill="1" applyBorder="1" applyAlignment="1">
      <alignment horizontal="right"/>
    </xf>
    <xf numFmtId="49" fontId="6" fillId="2" borderId="0" xfId="0" quotePrefix="1" applyNumberFormat="1" applyFont="1" applyFill="1" applyAlignment="1">
      <alignment horizontal="left" wrapText="1"/>
    </xf>
    <xf numFmtId="0" fontId="6" fillId="2" borderId="0" xfId="0" applyFont="1" applyFill="1" applyAlignment="1">
      <alignment horizontal="left" wrapText="1"/>
    </xf>
    <xf numFmtId="49" fontId="3" fillId="2" borderId="0" xfId="0" applyNumberFormat="1" applyFont="1" applyFill="1" applyAlignment="1">
      <alignment horizontal="right"/>
    </xf>
    <xf numFmtId="0" fontId="3" fillId="2" borderId="0" xfId="0" applyFont="1" applyFill="1" applyBorder="1" applyAlignment="1">
      <alignment horizontal="right" vertical="center" wrapText="1"/>
    </xf>
    <xf numFmtId="0" fontId="3" fillId="2" borderId="8" xfId="0" applyFont="1" applyFill="1" applyBorder="1" applyAlignment="1">
      <alignment horizontal="right" vertical="center" wrapText="1"/>
    </xf>
    <xf numFmtId="164" fontId="6" fillId="2" borderId="0" xfId="0" applyNumberFormat="1" applyFont="1" applyFill="1" applyAlignment="1">
      <alignment horizontal="right"/>
    </xf>
    <xf numFmtId="164" fontId="6" fillId="2" borderId="0" xfId="0" applyNumberFormat="1" applyFont="1" applyFill="1" applyBorder="1" applyAlignment="1">
      <alignment horizontal="right"/>
    </xf>
    <xf numFmtId="49" fontId="6" fillId="2" borderId="0" xfId="0" applyNumberFormat="1" applyFont="1" applyFill="1" applyAlignment="1">
      <alignment horizontal="left"/>
    </xf>
    <xf numFmtId="49" fontId="6" fillId="2" borderId="0" xfId="0" quotePrefix="1" applyNumberFormat="1" applyFont="1" applyFill="1" applyAlignment="1">
      <alignment horizontal="left" wrapText="1" indent="2"/>
    </xf>
    <xf numFmtId="49" fontId="6" fillId="2" borderId="0" xfId="0" quotePrefix="1" applyNumberFormat="1" applyFont="1" applyFill="1" applyAlignment="1">
      <alignment horizontal="left" wrapText="1" indent="4"/>
    </xf>
    <xf numFmtId="171" fontId="6" fillId="2" borderId="0" xfId="0" applyNumberFormat="1" applyFont="1" applyFill="1" applyBorder="1" applyAlignment="1">
      <alignment horizontal="right"/>
    </xf>
    <xf numFmtId="167" fontId="6" fillId="2" borderId="0" xfId="1" applyNumberFormat="1" applyFont="1" applyFill="1" applyAlignment="1">
      <alignment horizontal="right"/>
    </xf>
    <xf numFmtId="49" fontId="6" fillId="2" borderId="0" xfId="0" applyNumberFormat="1" applyFont="1" applyFill="1" applyAlignment="1">
      <alignment horizontal="left" wrapText="1"/>
    </xf>
    <xf numFmtId="167" fontId="6" fillId="2" borderId="0" xfId="1" quotePrefix="1" applyNumberFormat="1" applyFont="1" applyFill="1" applyAlignment="1">
      <alignment horizontal="left" wrapText="1" indent="2"/>
    </xf>
    <xf numFmtId="176" fontId="6" fillId="2" borderId="0" xfId="1" quotePrefix="1" applyNumberFormat="1" applyFont="1" applyFill="1" applyAlignment="1">
      <alignment horizontal="left" wrapText="1" indent="2"/>
    </xf>
    <xf numFmtId="167" fontId="6" fillId="2" borderId="0" xfId="0" quotePrefix="1" applyNumberFormat="1" applyFont="1" applyFill="1" applyAlignment="1">
      <alignment horizontal="left" wrapText="1" indent="2"/>
    </xf>
    <xf numFmtId="167" fontId="6" fillId="2" borderId="0" xfId="0" applyNumberFormat="1" applyFont="1" applyFill="1" applyAlignment="1">
      <alignment horizontal="right"/>
    </xf>
    <xf numFmtId="167" fontId="6" fillId="2" borderId="0" xfId="0" quotePrefix="1" applyNumberFormat="1" applyFont="1" applyFill="1" applyAlignment="1">
      <alignment horizontal="left" wrapText="1"/>
    </xf>
    <xf numFmtId="167" fontId="6" fillId="2" borderId="0" xfId="0" applyNumberFormat="1" applyFont="1" applyFill="1" applyAlignment="1">
      <alignment horizontal="left" wrapText="1"/>
    </xf>
    <xf numFmtId="166" fontId="25" fillId="2" borderId="0" xfId="2" applyNumberFormat="1" applyFont="1" applyFill="1" applyBorder="1" applyAlignment="1">
      <alignment horizontal="right"/>
    </xf>
    <xf numFmtId="165" fontId="6" fillId="2" borderId="0" xfId="0" applyNumberFormat="1" applyFont="1" applyFill="1"/>
    <xf numFmtId="0" fontId="6" fillId="2" borderId="0" xfId="0" applyFont="1" applyFill="1" applyAlignment="1">
      <alignment vertical="top" wrapText="1"/>
    </xf>
    <xf numFmtId="0" fontId="6" fillId="2" borderId="0" xfId="0" applyFont="1" applyFill="1" applyBorder="1" applyAlignment="1">
      <alignment vertical="top" wrapText="1"/>
    </xf>
    <xf numFmtId="15" fontId="3" fillId="2" borderId="0" xfId="0" quotePrefix="1" applyNumberFormat="1" applyFont="1" applyFill="1" applyAlignment="1">
      <alignment horizontal="right" vertical="top" wrapText="1"/>
    </xf>
    <xf numFmtId="0" fontId="6" fillId="2" borderId="0" xfId="0" applyFont="1" applyFill="1" applyAlignment="1">
      <alignment horizontal="right" vertical="top" wrapText="1"/>
    </xf>
    <xf numFmtId="0" fontId="6" fillId="2" borderId="0" xfId="0" applyFont="1" applyFill="1" applyBorder="1" applyAlignment="1">
      <alignment horizontal="left" vertical="top" wrapText="1"/>
    </xf>
    <xf numFmtId="0" fontId="6" fillId="2" borderId="0" xfId="0" applyFont="1" applyFill="1"/>
    <xf numFmtId="169" fontId="6" fillId="2" borderId="0" xfId="1" applyNumberFormat="1" applyFont="1" applyFill="1" applyBorder="1" applyAlignment="1">
      <alignment horizontal="left"/>
    </xf>
    <xf numFmtId="166" fontId="6" fillId="2" borderId="0" xfId="2" applyNumberFormat="1" applyFont="1" applyFill="1"/>
    <xf numFmtId="0" fontId="6" fillId="2" borderId="0" xfId="0" applyFont="1" applyFill="1" applyAlignment="1">
      <alignment wrapText="1"/>
    </xf>
    <xf numFmtId="166" fontId="6" fillId="2" borderId="9" xfId="2" applyNumberFormat="1" applyFont="1" applyFill="1" applyBorder="1"/>
    <xf numFmtId="169" fontId="6" fillId="2" borderId="0" xfId="1" applyNumberFormat="1" applyFont="1" applyFill="1"/>
    <xf numFmtId="166" fontId="6" fillId="2" borderId="0" xfId="2" applyNumberFormat="1" applyFont="1" applyFill="1" applyBorder="1"/>
    <xf numFmtId="0" fontId="6" fillId="2" borderId="0" xfId="0" applyFont="1" applyFill="1" applyAlignment="1"/>
    <xf numFmtId="0" fontId="6" fillId="2" borderId="0" xfId="0" applyFont="1" applyFill="1" applyBorder="1" applyAlignment="1">
      <alignment wrapText="1"/>
    </xf>
    <xf numFmtId="0" fontId="2" fillId="2" borderId="0" xfId="0" applyFont="1" applyFill="1" applyAlignment="1">
      <alignment horizontal="left" vertical="top" wrapText="1"/>
    </xf>
    <xf numFmtId="0" fontId="8" fillId="2" borderId="0" xfId="0" applyFont="1" applyFill="1" applyAlignment="1">
      <alignment horizontal="center"/>
    </xf>
    <xf numFmtId="0" fontId="9" fillId="2" borderId="0" xfId="0" applyFont="1" applyFill="1" applyAlignment="1">
      <alignment horizontal="center"/>
    </xf>
    <xf numFmtId="170" fontId="6" fillId="2" borderId="0" xfId="1" applyNumberFormat="1" applyFont="1" applyFill="1" applyAlignment="1">
      <alignment horizontal="center"/>
    </xf>
    <xf numFmtId="3" fontId="6" fillId="2" borderId="0" xfId="1" applyNumberFormat="1" applyFont="1" applyFill="1" applyAlignment="1">
      <alignment horizontal="center"/>
    </xf>
    <xf numFmtId="165" fontId="0" fillId="2" borderId="0" xfId="1" applyFont="1" applyFill="1"/>
    <xf numFmtId="171" fontId="6" fillId="2" borderId="0" xfId="0" applyNumberFormat="1" applyFont="1" applyFill="1" applyAlignment="1">
      <alignment horizontal="center"/>
    </xf>
    <xf numFmtId="1" fontId="3" fillId="2" borderId="3" xfId="1" applyNumberFormat="1" applyFont="1" applyFill="1" applyBorder="1" applyAlignment="1">
      <alignment horizontal="center"/>
    </xf>
    <xf numFmtId="170" fontId="3" fillId="2" borderId="3" xfId="1" applyNumberFormat="1" applyFont="1" applyFill="1" applyBorder="1" applyAlignment="1">
      <alignment horizontal="center"/>
    </xf>
    <xf numFmtId="3" fontId="3" fillId="2" borderId="3" xfId="1" applyNumberFormat="1" applyFont="1" applyFill="1" applyBorder="1" applyAlignment="1">
      <alignment horizontal="center"/>
    </xf>
    <xf numFmtId="0" fontId="11" fillId="2" borderId="0" xfId="0" applyFont="1" applyFill="1" applyAlignment="1">
      <alignment vertical="center"/>
    </xf>
    <xf numFmtId="0" fontId="0" fillId="2" borderId="0" xfId="0" applyFill="1" applyAlignment="1"/>
    <xf numFmtId="165" fontId="0" fillId="2" borderId="0" xfId="1" applyFont="1" applyFill="1" applyAlignment="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1" xfId="0" applyFont="1" applyFill="1" applyBorder="1" applyAlignment="1">
      <alignment horizontal="center"/>
    </xf>
    <xf numFmtId="0" fontId="21" fillId="2" borderId="0" xfId="0" applyFont="1" applyFill="1"/>
    <xf numFmtId="0" fontId="2" fillId="2" borderId="0"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0" xfId="0" applyFont="1" applyFill="1" applyAlignment="1">
      <alignment horizontal="left" vertical="center" wrapText="1"/>
    </xf>
    <xf numFmtId="49" fontId="4" fillId="2" borderId="2" xfId="0" applyNumberFormat="1" applyFont="1" applyFill="1" applyBorder="1" applyAlignment="1">
      <alignment horizontal="center"/>
    </xf>
    <xf numFmtId="49" fontId="4" fillId="2" borderId="0" xfId="0" applyNumberFormat="1" applyFont="1" applyFill="1" applyAlignment="1">
      <alignment horizontal="center"/>
    </xf>
    <xf numFmtId="49" fontId="4" fillId="2" borderId="0" xfId="0" applyNumberFormat="1" applyFont="1" applyFill="1" applyAlignment="1">
      <alignment horizontal="left"/>
    </xf>
    <xf numFmtId="49" fontId="21" fillId="2" borderId="0" xfId="0" applyNumberFormat="1" applyFont="1" applyFill="1" applyAlignment="1">
      <alignment horizontal="left"/>
    </xf>
    <xf numFmtId="49" fontId="4" fillId="2" borderId="0" xfId="0" applyNumberFormat="1" applyFont="1" applyFill="1" applyBorder="1" applyAlignment="1">
      <alignment horizontal="left"/>
    </xf>
    <xf numFmtId="49" fontId="3" fillId="2" borderId="2" xfId="0" applyNumberFormat="1" applyFont="1" applyFill="1" applyBorder="1" applyAlignment="1">
      <alignment horizontal="center"/>
    </xf>
    <xf numFmtId="49" fontId="4" fillId="2" borderId="0" xfId="0" quotePrefix="1" applyNumberFormat="1" applyFont="1" applyFill="1" applyAlignment="1">
      <alignment horizontal="left"/>
    </xf>
    <xf numFmtId="164" fontId="12" fillId="2" borderId="0" xfId="0" applyNumberFormat="1" applyFont="1" applyFill="1" applyAlignment="1">
      <alignment horizontal="right"/>
    </xf>
    <xf numFmtId="164" fontId="13" fillId="2" borderId="0" xfId="0" applyNumberFormat="1" applyFont="1" applyFill="1" applyAlignment="1">
      <alignment horizontal="right"/>
    </xf>
    <xf numFmtId="49" fontId="12" fillId="2" borderId="0" xfId="0" quotePrefix="1" applyNumberFormat="1" applyFont="1" applyFill="1" applyAlignment="1">
      <alignment horizontal="left"/>
    </xf>
    <xf numFmtId="169" fontId="6" fillId="2" borderId="0" xfId="1" applyNumberFormat="1" applyFont="1" applyFill="1" applyAlignment="1">
      <alignment horizontal="right"/>
    </xf>
    <xf numFmtId="169" fontId="12" fillId="2" borderId="0" xfId="1" applyNumberFormat="1" applyFont="1" applyFill="1" applyAlignment="1"/>
    <xf numFmtId="166" fontId="6" fillId="2" borderId="2" xfId="2" applyNumberFormat="1" applyFont="1" applyFill="1" applyBorder="1" applyAlignment="1">
      <alignment horizontal="right"/>
    </xf>
    <xf numFmtId="166" fontId="6" fillId="2" borderId="0" xfId="2" applyNumberFormat="1" applyFont="1" applyFill="1" applyBorder="1" applyAlignment="1">
      <alignment horizontal="right"/>
    </xf>
    <xf numFmtId="166" fontId="12" fillId="2" borderId="0" xfId="2" applyNumberFormat="1" applyFont="1" applyFill="1" applyBorder="1" applyAlignment="1">
      <alignment horizontal="left"/>
    </xf>
    <xf numFmtId="175" fontId="3" fillId="2" borderId="9" xfId="2" applyNumberFormat="1" applyFont="1" applyFill="1" applyBorder="1" applyAlignment="1">
      <alignment horizontal="right"/>
    </xf>
    <xf numFmtId="169" fontId="3" fillId="2" borderId="9" xfId="1" applyNumberFormat="1" applyFont="1" applyFill="1" applyBorder="1" applyAlignment="1">
      <alignment horizontal="right"/>
    </xf>
    <xf numFmtId="175" fontId="3" fillId="2" borderId="0" xfId="2" applyNumberFormat="1" applyFont="1" applyFill="1" applyBorder="1" applyAlignment="1">
      <alignment horizontal="right"/>
    </xf>
    <xf numFmtId="175" fontId="12" fillId="2" borderId="0" xfId="2" applyNumberFormat="1" applyFont="1" applyFill="1" applyBorder="1" applyAlignment="1">
      <alignment horizontal="left"/>
    </xf>
    <xf numFmtId="175" fontId="3" fillId="2" borderId="6" xfId="2" applyNumberFormat="1" applyFont="1" applyFill="1" applyBorder="1" applyAlignment="1">
      <alignment horizontal="right"/>
    </xf>
    <xf numFmtId="175" fontId="12" fillId="2" borderId="0" xfId="0" applyNumberFormat="1" applyFont="1" applyFill="1"/>
    <xf numFmtId="0" fontId="16" fillId="2" borderId="0" xfId="0" applyFont="1" applyFill="1" applyAlignment="1">
      <alignment horizontal="right"/>
    </xf>
    <xf numFmtId="0" fontId="50" fillId="2" borderId="0" xfId="0" applyFont="1" applyFill="1" applyAlignment="1">
      <alignment horizontal="right"/>
    </xf>
    <xf numFmtId="0" fontId="57" fillId="2" borderId="0" xfId="0" applyFont="1" applyFill="1" applyAlignment="1">
      <alignment vertical="center"/>
    </xf>
    <xf numFmtId="0" fontId="12" fillId="2" borderId="0" xfId="0" applyFont="1" applyFill="1" applyAlignment="1">
      <alignment horizontal="left" vertical="top" wrapText="1"/>
    </xf>
    <xf numFmtId="49" fontId="13" fillId="2" borderId="0" xfId="0" applyNumberFormat="1" applyFont="1" applyFill="1" applyAlignment="1">
      <alignment horizontal="left"/>
    </xf>
    <xf numFmtId="0" fontId="13" fillId="2" borderId="0" xfId="0" applyFont="1" applyFill="1"/>
    <xf numFmtId="0" fontId="33" fillId="2" borderId="0" xfId="0" applyFont="1" applyFill="1" applyAlignment="1">
      <alignment horizontal="left" vertical="top" wrapText="1"/>
    </xf>
    <xf numFmtId="169" fontId="12" fillId="2" borderId="0" xfId="1" applyNumberFormat="1" applyFont="1" applyFill="1" applyBorder="1"/>
    <xf numFmtId="49" fontId="4" fillId="2" borderId="0" xfId="0" quotePrefix="1" applyNumberFormat="1" applyFont="1" applyFill="1" applyAlignment="1">
      <alignment horizontal="center"/>
    </xf>
    <xf numFmtId="49" fontId="4" fillId="2" borderId="0" xfId="0" applyNumberFormat="1" applyFont="1" applyFill="1" applyBorder="1" applyAlignment="1">
      <alignment horizontal="center"/>
    </xf>
    <xf numFmtId="49" fontId="3" fillId="2" borderId="0" xfId="0" applyNumberFormat="1" applyFont="1" applyFill="1" applyAlignment="1">
      <alignment horizontal="center"/>
    </xf>
    <xf numFmtId="0" fontId="4" fillId="2" borderId="2" xfId="0" applyNumberFormat="1" applyFont="1" applyFill="1" applyBorder="1" applyAlignment="1">
      <alignment horizontal="center"/>
    </xf>
    <xf numFmtId="0" fontId="4" fillId="2" borderId="0" xfId="0" applyNumberFormat="1" applyFont="1" applyFill="1" applyBorder="1" applyAlignment="1">
      <alignment horizontal="center"/>
    </xf>
    <xf numFmtId="0" fontId="14" fillId="2" borderId="0" xfId="0" applyFont="1" applyFill="1" applyAlignment="1">
      <alignment horizontal="center"/>
    </xf>
    <xf numFmtId="169" fontId="12" fillId="2" borderId="0" xfId="1" applyNumberFormat="1" applyFont="1" applyFill="1" applyBorder="1" applyAlignment="1"/>
    <xf numFmtId="49" fontId="12" fillId="2" borderId="0" xfId="0" applyNumberFormat="1" applyFont="1" applyFill="1" applyBorder="1" applyAlignment="1">
      <alignment horizontal="left"/>
    </xf>
    <xf numFmtId="169" fontId="12" fillId="2" borderId="0" xfId="1" applyNumberFormat="1" applyFont="1" applyFill="1"/>
    <xf numFmtId="169" fontId="12" fillId="2" borderId="0" xfId="1" applyNumberFormat="1" applyFont="1" applyFill="1" applyBorder="1" applyAlignment="1">
      <alignment horizontal="left"/>
    </xf>
    <xf numFmtId="169" fontId="12" fillId="2" borderId="0" xfId="0" applyNumberFormat="1" applyFont="1" applyFill="1" applyAlignment="1">
      <alignment horizontal="left"/>
    </xf>
    <xf numFmtId="171" fontId="6" fillId="2" borderId="2" xfId="0" applyNumberFormat="1" applyFont="1" applyFill="1" applyBorder="1" applyAlignment="1">
      <alignment horizontal="right"/>
    </xf>
    <xf numFmtId="169" fontId="12" fillId="2" borderId="2" xfId="1" applyNumberFormat="1" applyFont="1" applyFill="1" applyBorder="1" applyAlignment="1"/>
    <xf numFmtId="171" fontId="4" fillId="2" borderId="6" xfId="0" applyNumberFormat="1" applyFont="1" applyFill="1" applyBorder="1" applyAlignment="1">
      <alignment horizontal="right"/>
    </xf>
    <xf numFmtId="171" fontId="3" fillId="2" borderId="0" xfId="0" applyNumberFormat="1" applyFont="1" applyFill="1" applyAlignment="1">
      <alignment horizontal="right"/>
    </xf>
    <xf numFmtId="171" fontId="4" fillId="2" borderId="0" xfId="0" applyNumberFormat="1" applyFont="1" applyFill="1" applyBorder="1" applyAlignment="1">
      <alignment horizontal="right"/>
    </xf>
    <xf numFmtId="169" fontId="4" fillId="2" borderId="6" xfId="1" applyNumberFormat="1" applyFont="1" applyFill="1" applyBorder="1" applyAlignment="1">
      <alignment horizontal="right"/>
    </xf>
    <xf numFmtId="171" fontId="3" fillId="2" borderId="6" xfId="0" applyNumberFormat="1" applyFont="1" applyFill="1" applyBorder="1" applyAlignment="1">
      <alignment horizontal="right"/>
    </xf>
    <xf numFmtId="172" fontId="4" fillId="2" borderId="7" xfId="0" applyNumberFormat="1" applyFont="1" applyFill="1" applyBorder="1" applyAlignment="1">
      <alignment horizontal="right"/>
    </xf>
    <xf numFmtId="172" fontId="3" fillId="2" borderId="0" xfId="0" applyNumberFormat="1" applyFont="1" applyFill="1" applyAlignment="1">
      <alignment horizontal="right"/>
    </xf>
    <xf numFmtId="172" fontId="4" fillId="2" borderId="0" xfId="0" applyNumberFormat="1" applyFont="1" applyFill="1" applyBorder="1" applyAlignment="1">
      <alignment horizontal="right"/>
    </xf>
    <xf numFmtId="172" fontId="4" fillId="2" borderId="0" xfId="0" applyNumberFormat="1" applyFont="1" applyFill="1" applyAlignment="1">
      <alignment horizontal="right"/>
    </xf>
    <xf numFmtId="172" fontId="3" fillId="2" borderId="7" xfId="0" applyNumberFormat="1" applyFont="1" applyFill="1" applyBorder="1" applyAlignment="1">
      <alignment horizontal="right"/>
    </xf>
    <xf numFmtId="0" fontId="13" fillId="2" borderId="0" xfId="0" applyFont="1" applyFill="1" applyAlignment="1">
      <alignment horizontal="left" vertical="top" wrapText="1"/>
    </xf>
    <xf numFmtId="0" fontId="17" fillId="2" borderId="0" xfId="0" applyFont="1" applyFill="1" applyAlignment="1">
      <alignment vertical="top" wrapText="1"/>
    </xf>
    <xf numFmtId="49" fontId="4" fillId="2" borderId="0" xfId="0" applyNumberFormat="1" applyFont="1" applyFill="1"/>
    <xf numFmtId="0" fontId="17" fillId="2" borderId="0" xfId="0" applyFont="1" applyFill="1" applyAlignment="1">
      <alignment horizontal="left" vertical="top" wrapText="1"/>
    </xf>
    <xf numFmtId="0" fontId="18" fillId="2" borderId="0" xfId="0" applyFont="1" applyFill="1" applyBorder="1"/>
    <xf numFmtId="49" fontId="4" fillId="2" borderId="3" xfId="0" applyNumberFormat="1" applyFont="1" applyFill="1" applyBorder="1" applyAlignment="1">
      <alignment horizontal="center"/>
    </xf>
    <xf numFmtId="169" fontId="6" fillId="2" borderId="0" xfId="1" applyNumberFormat="1" applyFont="1" applyFill="1" applyAlignment="1">
      <alignment horizontal="center"/>
    </xf>
    <xf numFmtId="173" fontId="4" fillId="2" borderId="9" xfId="0" applyNumberFormat="1" applyFont="1" applyFill="1" applyBorder="1"/>
    <xf numFmtId="173" fontId="4" fillId="2" borderId="0" xfId="0" applyNumberFormat="1" applyFont="1" applyFill="1"/>
    <xf numFmtId="173" fontId="4" fillId="2" borderId="0" xfId="0" applyNumberFormat="1" applyFont="1" applyFill="1" applyBorder="1"/>
    <xf numFmtId="174" fontId="18" fillId="2" borderId="0" xfId="3" applyNumberFormat="1" applyFont="1" applyFill="1" applyBorder="1"/>
    <xf numFmtId="173" fontId="3" fillId="2" borderId="9" xfId="0" applyNumberFormat="1" applyFont="1" applyFill="1" applyBorder="1"/>
    <xf numFmtId="173" fontId="3" fillId="2" borderId="0" xfId="0" applyNumberFormat="1" applyFont="1" applyFill="1"/>
    <xf numFmtId="0" fontId="19" fillId="2" borderId="0" xfId="0" applyFont="1" applyFill="1"/>
    <xf numFmtId="43" fontId="18" fillId="2" borderId="0" xfId="0" applyNumberFormat="1" applyFont="1" applyFill="1"/>
    <xf numFmtId="0" fontId="23" fillId="2" borderId="0" xfId="0" applyFont="1" applyFill="1"/>
    <xf numFmtId="0" fontId="46" fillId="2" borderId="0" xfId="0" applyFont="1" applyFill="1"/>
    <xf numFmtId="166" fontId="25" fillId="2" borderId="0" xfId="2" applyNumberFormat="1" applyFont="1" applyFill="1" applyAlignment="1">
      <alignment horizontal="right"/>
    </xf>
    <xf numFmtId="176" fontId="3" fillId="2" borderId="8" xfId="0" applyNumberFormat="1" applyFont="1" applyFill="1" applyBorder="1" applyAlignment="1">
      <alignment horizontal="right"/>
    </xf>
    <xf numFmtId="176" fontId="6" fillId="2" borderId="0" xfId="0" applyNumberFormat="1" applyFont="1" applyFill="1" applyBorder="1" applyAlignment="1">
      <alignment horizontal="right"/>
    </xf>
    <xf numFmtId="166" fontId="25" fillId="2" borderId="8" xfId="2" applyNumberFormat="1" applyFont="1" applyFill="1" applyBorder="1" applyAlignment="1">
      <alignment horizontal="right"/>
    </xf>
    <xf numFmtId="171" fontId="3" fillId="2" borderId="8" xfId="0" applyNumberFormat="1" applyFont="1" applyFill="1" applyBorder="1" applyAlignment="1">
      <alignment horizontal="right"/>
    </xf>
    <xf numFmtId="171" fontId="3" fillId="2" borderId="0" xfId="0" applyNumberFormat="1" applyFont="1" applyFill="1" applyBorder="1" applyAlignment="1">
      <alignment horizontal="right"/>
    </xf>
    <xf numFmtId="0" fontId="35" fillId="2" borderId="0" xfId="0" applyFont="1" applyFill="1" applyAlignment="1">
      <alignment horizontal="left" vertical="center" wrapText="1"/>
    </xf>
    <xf numFmtId="0" fontId="12" fillId="2" borderId="0" xfId="0" applyFont="1" applyFill="1" applyAlignment="1">
      <alignment horizontal="left" wrapText="1"/>
    </xf>
    <xf numFmtId="0" fontId="2" fillId="2" borderId="0" xfId="0" applyFont="1" applyFill="1" applyAlignment="1">
      <alignment horizontal="left" vertical="top" wrapText="1"/>
    </xf>
    <xf numFmtId="0" fontId="2" fillId="2" borderId="0" xfId="0" applyFont="1" applyFill="1" applyAlignment="1">
      <alignment horizontal="left" vertical="center" wrapText="1"/>
    </xf>
    <xf numFmtId="0" fontId="34" fillId="2" borderId="0" xfId="0" applyFont="1" applyFill="1"/>
    <xf numFmtId="0" fontId="4" fillId="2" borderId="0" xfId="0" applyFont="1" applyFill="1" applyAlignment="1">
      <alignment vertical="center" wrapText="1"/>
    </xf>
    <xf numFmtId="49" fontId="4" fillId="2" borderId="10"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17" fillId="2" borderId="0" xfId="0" applyFont="1" applyFill="1"/>
    <xf numFmtId="177" fontId="12" fillId="2" borderId="0" xfId="0" applyNumberFormat="1" applyFont="1" applyFill="1" applyAlignment="1">
      <alignment horizontal="right"/>
    </xf>
    <xf numFmtId="177" fontId="4" fillId="2" borderId="0" xfId="0" applyNumberFormat="1" applyFont="1" applyFill="1" applyAlignment="1">
      <alignment horizontal="right"/>
    </xf>
    <xf numFmtId="0" fontId="12" fillId="2" borderId="0" xfId="0" applyFont="1" applyFill="1" applyAlignment="1">
      <alignment vertical="center"/>
    </xf>
    <xf numFmtId="167" fontId="12" fillId="2" borderId="0" xfId="1" applyNumberFormat="1" applyFont="1" applyFill="1" applyBorder="1"/>
    <xf numFmtId="167" fontId="12" fillId="2" borderId="0" xfId="1" applyNumberFormat="1" applyFont="1" applyFill="1"/>
    <xf numFmtId="0" fontId="47" fillId="2" borderId="0" xfId="0" applyFont="1" applyFill="1" applyAlignment="1">
      <alignment vertical="center" wrapText="1"/>
    </xf>
    <xf numFmtId="0" fontId="18" fillId="2" borderId="0" xfId="0" applyFont="1" applyFill="1" applyAlignment="1">
      <alignment vertical="top"/>
    </xf>
    <xf numFmtId="164" fontId="25" fillId="2" borderId="0" xfId="2" applyNumberFormat="1" applyFont="1" applyFill="1" applyAlignment="1">
      <alignment horizontal="right"/>
    </xf>
    <xf numFmtId="166" fontId="25" fillId="2" borderId="3" xfId="2" applyNumberFormat="1" applyFont="1" applyFill="1" applyBorder="1" applyAlignment="1">
      <alignment horizontal="right"/>
    </xf>
    <xf numFmtId="0" fontId="3" fillId="2" borderId="0" xfId="0" applyFont="1" applyFill="1" applyBorder="1" applyAlignment="1">
      <alignment horizontal="center" vertical="center" wrapText="1"/>
    </xf>
    <xf numFmtId="178" fontId="4" fillId="2" borderId="0" xfId="0" applyNumberFormat="1" applyFont="1" applyFill="1" applyAlignment="1">
      <alignment horizontal="right" wrapText="1"/>
    </xf>
    <xf numFmtId="179" fontId="12" fillId="2" borderId="0" xfId="0" applyNumberFormat="1" applyFont="1" applyFill="1" applyAlignment="1">
      <alignment horizontal="right" vertical="center" wrapText="1"/>
    </xf>
    <xf numFmtId="0" fontId="2" fillId="2" borderId="0" xfId="0" applyFont="1" applyFill="1" applyAlignment="1">
      <alignment vertical="top"/>
    </xf>
    <xf numFmtId="0" fontId="2" fillId="2" borderId="0" xfId="0" applyFont="1" applyFill="1" applyAlignment="1">
      <alignment vertical="top" wrapText="1"/>
    </xf>
    <xf numFmtId="0" fontId="12" fillId="2" borderId="0" xfId="0" applyFont="1" applyFill="1" applyAlignment="1">
      <alignment horizontal="center"/>
    </xf>
    <xf numFmtId="0" fontId="21" fillId="2" borderId="0" xfId="0" applyFont="1" applyFill="1" applyAlignment="1">
      <alignment horizontal="right" wrapText="1"/>
    </xf>
    <xf numFmtId="0" fontId="22" fillId="2" borderId="0" xfId="0" applyFont="1" applyFill="1"/>
    <xf numFmtId="0" fontId="4" fillId="2" borderId="0" xfId="0" applyFont="1" applyFill="1" applyAlignment="1">
      <alignment horizontal="left" vertical="top"/>
    </xf>
    <xf numFmtId="0" fontId="12" fillId="2" borderId="0" xfId="0" applyFont="1" applyFill="1" applyAlignment="1">
      <alignment horizontal="right" wrapText="1"/>
    </xf>
    <xf numFmtId="0" fontId="15" fillId="2" borderId="0" xfId="0" applyFont="1" applyFill="1"/>
    <xf numFmtId="0" fontId="12" fillId="2" borderId="0" xfId="0" applyFont="1" applyFill="1" applyAlignment="1"/>
    <xf numFmtId="0" fontId="32" fillId="2" borderId="11" xfId="0" applyFont="1" applyFill="1" applyBorder="1" applyAlignment="1">
      <alignment horizontal="left"/>
    </xf>
    <xf numFmtId="0" fontId="48" fillId="2" borderId="3" xfId="0" applyFont="1" applyFill="1" applyBorder="1" applyAlignment="1">
      <alignment horizontal="left"/>
    </xf>
    <xf numFmtId="0" fontId="11" fillId="2" borderId="3" xfId="0" applyFont="1" applyFill="1" applyBorder="1" applyAlignment="1">
      <alignment horizontal="center"/>
    </xf>
    <xf numFmtId="0" fontId="11" fillId="2" borderId="3" xfId="0" applyFont="1" applyFill="1" applyBorder="1"/>
    <xf numFmtId="165" fontId="11" fillId="2" borderId="12" xfId="1" applyFont="1" applyFill="1" applyBorder="1" applyAlignment="1">
      <alignment horizontal="center"/>
    </xf>
    <xf numFmtId="0" fontId="32" fillId="2" borderId="0" xfId="0" applyFont="1" applyFill="1" applyAlignment="1">
      <alignment horizontal="left"/>
    </xf>
    <xf numFmtId="0" fontId="11" fillId="2" borderId="0" xfId="0" applyFont="1" applyFill="1"/>
    <xf numFmtId="0" fontId="30" fillId="2" borderId="2" xfId="0" quotePrefix="1" applyFont="1" applyFill="1" applyBorder="1" applyAlignment="1">
      <alignment horizontal="left"/>
    </xf>
    <xf numFmtId="0" fontId="52" fillId="2" borderId="2" xfId="0" quotePrefix="1" applyFont="1" applyFill="1" applyBorder="1" applyAlignment="1">
      <alignment horizontal="left"/>
    </xf>
    <xf numFmtId="0" fontId="31" fillId="2" borderId="2" xfId="0" quotePrefix="1" applyFont="1" applyFill="1" applyBorder="1" applyAlignment="1">
      <alignment horizontal="center" wrapText="1"/>
    </xf>
    <xf numFmtId="165" fontId="31" fillId="2" borderId="2" xfId="1" quotePrefix="1" applyFont="1" applyFill="1" applyBorder="1" applyAlignment="1">
      <alignment horizontal="center"/>
    </xf>
    <xf numFmtId="0" fontId="31" fillId="2" borderId="13" xfId="0" quotePrefix="1" applyFont="1" applyFill="1" applyBorder="1" applyAlignment="1">
      <alignment horizontal="center"/>
    </xf>
    <xf numFmtId="0" fontId="31" fillId="2" borderId="14" xfId="0" quotePrefix="1" applyFont="1" applyFill="1" applyBorder="1" applyAlignment="1">
      <alignment horizontal="center" wrapText="1"/>
    </xf>
    <xf numFmtId="0" fontId="31" fillId="2" borderId="12" xfId="0" quotePrefix="1" applyFont="1" applyFill="1" applyBorder="1" applyAlignment="1">
      <alignment horizontal="center" wrapText="1"/>
    </xf>
    <xf numFmtId="0" fontId="31" fillId="2" borderId="0" xfId="0" applyFont="1" applyFill="1" applyAlignment="1">
      <alignment horizontal="center"/>
    </xf>
    <xf numFmtId="0" fontId="54" fillId="2" borderId="0" xfId="0" applyFont="1" applyFill="1" applyAlignment="1">
      <alignment horizontal="left" vertical="center"/>
    </xf>
    <xf numFmtId="0" fontId="48" fillId="2" borderId="0" xfId="0" applyFont="1" applyFill="1" applyAlignment="1">
      <alignment horizontal="left" vertical="top"/>
    </xf>
    <xf numFmtId="3" fontId="54" fillId="2" borderId="0" xfId="1" applyNumberFormat="1" applyFont="1" applyFill="1" applyBorder="1" applyAlignment="1">
      <alignment horizontal="center" vertical="center"/>
    </xf>
    <xf numFmtId="0" fontId="54" fillId="2" borderId="0" xfId="1" applyNumberFormat="1" applyFont="1" applyFill="1" applyBorder="1" applyAlignment="1">
      <alignment horizontal="center" vertical="center"/>
    </xf>
    <xf numFmtId="14" fontId="54" fillId="2" borderId="0" xfId="0" applyNumberFormat="1" applyFont="1" applyFill="1" applyAlignment="1">
      <alignment horizontal="center" vertical="center"/>
    </xf>
    <xf numFmtId="165" fontId="54" fillId="2" borderId="0" xfId="1" applyFont="1" applyFill="1" applyAlignment="1">
      <alignment horizontal="center" vertical="center"/>
    </xf>
    <xf numFmtId="0" fontId="54" fillId="2" borderId="0" xfId="0" applyFont="1" applyFill="1" applyAlignment="1">
      <alignment horizontal="center" vertical="center"/>
    </xf>
    <xf numFmtId="170" fontId="54" fillId="2" borderId="0" xfId="0" applyNumberFormat="1" applyFont="1" applyFill="1" applyAlignment="1">
      <alignment horizontal="right"/>
    </xf>
    <xf numFmtId="0" fontId="54" fillId="2" borderId="0" xfId="0" applyFont="1" applyFill="1" applyAlignment="1">
      <alignment horizontal="right"/>
    </xf>
    <xf numFmtId="0" fontId="54" fillId="2" borderId="0" xfId="0" applyFont="1" applyFill="1" applyAlignment="1">
      <alignment horizontal="center"/>
    </xf>
    <xf numFmtId="0" fontId="48" fillId="2" borderId="0" xfId="0" quotePrefix="1" applyFont="1" applyFill="1" applyAlignment="1">
      <alignment horizontal="left" vertical="top"/>
    </xf>
    <xf numFmtId="0" fontId="54" fillId="2" borderId="0" xfId="0" quotePrefix="1" applyFont="1" applyFill="1" applyAlignment="1">
      <alignment horizontal="center" vertical="center"/>
    </xf>
    <xf numFmtId="0" fontId="32" fillId="2" borderId="0" xfId="0" applyFont="1" applyFill="1"/>
    <xf numFmtId="170" fontId="54" fillId="2" borderId="0" xfId="0" quotePrefix="1" applyNumberFormat="1" applyFont="1" applyFill="1" applyAlignment="1">
      <alignment horizontal="right"/>
    </xf>
    <xf numFmtId="0" fontId="48" fillId="2" borderId="0" xfId="0" applyFont="1" applyFill="1" applyAlignment="1">
      <alignment horizontal="left"/>
    </xf>
    <xf numFmtId="0" fontId="11" fillId="2" borderId="0" xfId="0" applyFont="1" applyFill="1" applyAlignment="1">
      <alignment horizontal="center"/>
    </xf>
    <xf numFmtId="165" fontId="11" fillId="2" borderId="0" xfId="1" applyFont="1" applyFill="1" applyAlignment="1">
      <alignment horizontal="center"/>
    </xf>
    <xf numFmtId="0" fontId="21" fillId="2" borderId="0" xfId="0" applyFont="1" applyFill="1" applyAlignment="1">
      <alignment horizontal="left" vertical="center"/>
    </xf>
    <xf numFmtId="169" fontId="21" fillId="2" borderId="0" xfId="1" applyNumberFormat="1" applyFont="1" applyFill="1" applyAlignment="1">
      <alignment vertical="center"/>
    </xf>
    <xf numFmtId="0" fontId="21" fillId="2" borderId="0" xfId="0" applyFont="1" applyFill="1" applyAlignment="1">
      <alignment vertical="center"/>
    </xf>
    <xf numFmtId="165" fontId="21" fillId="2" borderId="0" xfId="1" applyFont="1" applyFill="1" applyAlignment="1">
      <alignment horizontal="center" vertical="center"/>
    </xf>
    <xf numFmtId="169" fontId="20" fillId="2" borderId="0" xfId="1" applyNumberFormat="1" applyFont="1" applyFill="1"/>
    <xf numFmtId="165" fontId="20" fillId="2" borderId="0" xfId="1" applyFont="1" applyFill="1" applyAlignment="1">
      <alignment horizontal="center"/>
    </xf>
    <xf numFmtId="0" fontId="12" fillId="2" borderId="0" xfId="0" applyFont="1" applyFill="1" applyAlignment="1">
      <alignment vertical="top"/>
    </xf>
    <xf numFmtId="0" fontId="35" fillId="2" borderId="0" xfId="0" applyFont="1" applyFill="1" applyAlignment="1">
      <alignment vertical="top"/>
    </xf>
    <xf numFmtId="167" fontId="4" fillId="2" borderId="0" xfId="1" applyNumberFormat="1" applyFont="1" applyFill="1" applyBorder="1" applyAlignment="1">
      <alignment horizontal="right" vertical="top" wrapText="1"/>
    </xf>
    <xf numFmtId="167" fontId="4" fillId="2" borderId="0" xfId="1" quotePrefix="1" applyNumberFormat="1" applyFont="1" applyFill="1" applyBorder="1" applyAlignment="1">
      <alignment horizontal="right" vertical="top" wrapText="1"/>
    </xf>
    <xf numFmtId="49" fontId="35" fillId="2" borderId="0" xfId="0" applyNumberFormat="1" applyFont="1" applyFill="1" applyAlignment="1">
      <alignment vertical="top"/>
    </xf>
    <xf numFmtId="167" fontId="12" fillId="2" borderId="0" xfId="1" applyNumberFormat="1" applyFont="1" applyFill="1" applyAlignment="1">
      <alignment horizontal="right" vertical="top"/>
    </xf>
    <xf numFmtId="167" fontId="12" fillId="2" borderId="0" xfId="1" applyNumberFormat="1" applyFont="1" applyFill="1" applyBorder="1" applyAlignment="1">
      <alignment horizontal="right" vertical="top"/>
    </xf>
    <xf numFmtId="0" fontId="35" fillId="2" borderId="0" xfId="0" applyFont="1" applyFill="1" applyAlignment="1">
      <alignment horizontal="left" wrapText="1"/>
    </xf>
    <xf numFmtId="167" fontId="4" fillId="2" borderId="0" xfId="1" applyNumberFormat="1" applyFont="1" applyFill="1" applyBorder="1" applyAlignment="1">
      <alignment horizontal="right" vertical="top"/>
    </xf>
    <xf numFmtId="0" fontId="7" fillId="2" borderId="0" xfId="0" applyFont="1" applyFill="1" applyAlignment="1">
      <alignment vertical="top" wrapText="1"/>
    </xf>
    <xf numFmtId="165" fontId="12" fillId="2" borderId="0" xfId="1" applyFont="1" applyFill="1" applyAlignment="1">
      <alignment vertical="top"/>
    </xf>
    <xf numFmtId="165" fontId="12" fillId="2" borderId="0" xfId="0" applyNumberFormat="1" applyFont="1" applyFill="1" applyAlignment="1">
      <alignment vertical="top"/>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xf>
    <xf numFmtId="167" fontId="3" fillId="2" borderId="3" xfId="1" applyNumberFormat="1" applyFont="1" applyFill="1" applyBorder="1" applyAlignment="1">
      <alignment horizontal="center" vertical="center" wrapText="1"/>
    </xf>
    <xf numFmtId="167" fontId="3" fillId="2" borderId="8" xfId="1" applyNumberFormat="1" applyFont="1" applyFill="1" applyBorder="1" applyAlignment="1">
      <alignment horizontal="center" vertical="center" wrapText="1"/>
    </xf>
    <xf numFmtId="186" fontId="12" fillId="2" borderId="0" xfId="0" applyNumberFormat="1" applyFont="1" applyFill="1" applyAlignment="1">
      <alignment vertical="top"/>
    </xf>
    <xf numFmtId="168" fontId="12" fillId="2" borderId="0" xfId="0" applyNumberFormat="1" applyFont="1" applyFill="1" applyAlignment="1">
      <alignment vertical="top"/>
    </xf>
    <xf numFmtId="168" fontId="4" fillId="2" borderId="0" xfId="0" applyNumberFormat="1" applyFont="1" applyFill="1" applyAlignment="1">
      <alignment vertical="top"/>
    </xf>
    <xf numFmtId="167" fontId="3" fillId="2" borderId="0" xfId="1" applyNumberFormat="1" applyFont="1" applyFill="1" applyBorder="1" applyAlignment="1">
      <alignment horizontal="right"/>
    </xf>
    <xf numFmtId="167" fontId="12" fillId="2" borderId="0" xfId="1" quotePrefix="1" applyNumberFormat="1" applyFont="1" applyFill="1" applyBorder="1" applyAlignment="1">
      <alignment horizontal="right" vertical="top" wrapText="1"/>
    </xf>
    <xf numFmtId="0" fontId="4" fillId="2" borderId="0" xfId="0" applyFont="1" applyFill="1" applyBorder="1" applyAlignment="1">
      <alignment horizontal="center" wrapText="1"/>
    </xf>
    <xf numFmtId="0" fontId="4" fillId="2" borderId="0" xfId="0" applyFont="1" applyFill="1" applyAlignment="1">
      <alignment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17" fillId="2" borderId="0" xfId="0" applyFont="1" applyFill="1" applyBorder="1"/>
    <xf numFmtId="180" fontId="12" fillId="2" borderId="0" xfId="0" applyNumberFormat="1" applyFont="1" applyFill="1"/>
    <xf numFmtId="166" fontId="4" fillId="2" borderId="0" xfId="2" applyNumberFormat="1" applyFont="1" applyFill="1" applyAlignment="1">
      <alignment horizontal="right" vertical="center" wrapText="1"/>
    </xf>
    <xf numFmtId="166" fontId="4" fillId="2" borderId="0" xfId="2" applyNumberFormat="1" applyFont="1" applyFill="1"/>
    <xf numFmtId="179" fontId="4" fillId="2" borderId="0" xfId="0" applyNumberFormat="1" applyFont="1" applyFill="1" applyBorder="1" applyAlignment="1">
      <alignment horizontal="right" vertical="center" wrapText="1"/>
    </xf>
    <xf numFmtId="0" fontId="12" fillId="2" borderId="3" xfId="0" applyFont="1" applyFill="1" applyBorder="1"/>
    <xf numFmtId="0" fontId="3" fillId="2" borderId="0" xfId="0" applyFont="1" applyFill="1"/>
    <xf numFmtId="0" fontId="7" fillId="2" borderId="0" xfId="0" applyFont="1" applyFill="1"/>
    <xf numFmtId="0" fontId="7" fillId="2" borderId="0" xfId="0" applyFont="1" applyFill="1" applyAlignment="1">
      <alignment vertical="center"/>
    </xf>
    <xf numFmtId="0" fontId="7" fillId="2" borderId="0"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2" fillId="2" borderId="0" xfId="0" applyFont="1" applyFill="1" applyAlignment="1">
      <alignment horizontal="left" vertical="top"/>
    </xf>
    <xf numFmtId="49" fontId="4" fillId="2" borderId="0" xfId="0" quotePrefix="1" applyNumberFormat="1" applyFont="1" applyFill="1" applyAlignment="1">
      <alignment horizontal="center" vertical="center"/>
    </xf>
    <xf numFmtId="49" fontId="4" fillId="2" borderId="2" xfId="0" quotePrefix="1" applyNumberFormat="1" applyFont="1" applyFill="1" applyBorder="1" applyAlignment="1">
      <alignment horizontal="center" vertical="center" wrapText="1"/>
    </xf>
    <xf numFmtId="49" fontId="4" fillId="2" borderId="0" xfId="0" quotePrefix="1" applyNumberFormat="1" applyFont="1" applyFill="1" applyAlignment="1">
      <alignment horizontal="center" vertical="center" wrapText="1"/>
    </xf>
    <xf numFmtId="168" fontId="6" fillId="2" borderId="0" xfId="2" applyNumberFormat="1" applyFont="1" applyFill="1" applyBorder="1" applyAlignment="1">
      <alignment horizontal="right"/>
    </xf>
    <xf numFmtId="168" fontId="12" fillId="2" borderId="0" xfId="0" applyNumberFormat="1" applyFont="1" applyFill="1"/>
    <xf numFmtId="167" fontId="4" fillId="2" borderId="8" xfId="1" applyNumberFormat="1" applyFont="1" applyFill="1" applyBorder="1"/>
    <xf numFmtId="167" fontId="4" fillId="2" borderId="0" xfId="1" applyNumberFormat="1" applyFont="1" applyFill="1" applyBorder="1"/>
    <xf numFmtId="167" fontId="3" fillId="2" borderId="8" xfId="1" applyNumberFormat="1" applyFont="1" applyFill="1" applyBorder="1" applyAlignment="1">
      <alignment horizontal="right"/>
    </xf>
    <xf numFmtId="168" fontId="3" fillId="2" borderId="8" xfId="2" applyNumberFormat="1" applyFont="1" applyFill="1" applyBorder="1" applyAlignment="1">
      <alignment horizontal="right"/>
    </xf>
    <xf numFmtId="44" fontId="12" fillId="2" borderId="0" xfId="0" applyNumberFormat="1" applyFont="1" applyFill="1"/>
    <xf numFmtId="0" fontId="37" fillId="2" borderId="0" xfId="0" applyFont="1" applyFill="1" applyAlignment="1">
      <alignment horizontal="right" vertical="center" wrapText="1"/>
    </xf>
    <xf numFmtId="0" fontId="39" fillId="2" borderId="0" xfId="0" applyFont="1" applyFill="1"/>
    <xf numFmtId="49" fontId="39" fillId="2" borderId="0" xfId="0" applyNumberFormat="1" applyFont="1" applyFill="1" applyAlignment="1">
      <alignment horizontal="left"/>
    </xf>
    <xf numFmtId="49" fontId="3" fillId="2" borderId="2" xfId="0" applyNumberFormat="1" applyFont="1" applyFill="1" applyBorder="1" applyAlignment="1">
      <alignment horizontal="center" wrapText="1"/>
    </xf>
    <xf numFmtId="49" fontId="3" fillId="2" borderId="3" xfId="0" applyNumberFormat="1" applyFont="1" applyFill="1" applyBorder="1" applyAlignment="1">
      <alignment horizontal="center" wrapText="1"/>
    </xf>
    <xf numFmtId="167" fontId="39" fillId="2" borderId="0" xfId="1" applyNumberFormat="1" applyFont="1" applyFill="1"/>
    <xf numFmtId="174" fontId="6" fillId="2" borderId="0" xfId="3" applyNumberFormat="1" applyFont="1" applyFill="1" applyAlignment="1">
      <alignment horizontal="center"/>
    </xf>
    <xf numFmtId="49" fontId="49" fillId="2" borderId="0" xfId="0" applyNumberFormat="1" applyFont="1" applyFill="1" applyAlignment="1">
      <alignment horizontal="left"/>
    </xf>
    <xf numFmtId="176" fontId="6" fillId="2" borderId="0" xfId="0" applyNumberFormat="1" applyFont="1" applyFill="1" applyAlignment="1">
      <alignment horizontal="center"/>
    </xf>
    <xf numFmtId="0" fontId="6" fillId="2" borderId="0" xfId="0" applyFont="1" applyFill="1" applyAlignment="1">
      <alignment horizontal="center"/>
    </xf>
    <xf numFmtId="165" fontId="3" fillId="2" borderId="0" xfId="0" applyNumberFormat="1" applyFont="1" applyFill="1" applyAlignment="1">
      <alignment horizontal="right"/>
    </xf>
    <xf numFmtId="165" fontId="6" fillId="2" borderId="0" xfId="3" applyNumberFormat="1" applyFont="1" applyFill="1" applyAlignment="1">
      <alignment horizontal="right"/>
    </xf>
    <xf numFmtId="0" fontId="39" fillId="2" borderId="0" xfId="0" applyFont="1" applyFill="1" applyAlignment="1"/>
    <xf numFmtId="0" fontId="55" fillId="2" borderId="0" xfId="0" applyFont="1" applyFill="1" applyAlignment="1">
      <alignment vertical="center"/>
    </xf>
    <xf numFmtId="165" fontId="41" fillId="2" borderId="0" xfId="0" applyNumberFormat="1" applyFont="1" applyFill="1" applyAlignment="1"/>
    <xf numFmtId="0" fontId="40" fillId="2" borderId="0" xfId="0" applyFont="1" applyFill="1" applyAlignment="1"/>
    <xf numFmtId="0" fontId="49" fillId="2" borderId="0" xfId="0" applyFont="1" applyFill="1" applyAlignment="1"/>
    <xf numFmtId="0" fontId="39" fillId="2" borderId="0" xfId="0" applyFont="1" applyFill="1" applyBorder="1"/>
    <xf numFmtId="15" fontId="42" fillId="2" borderId="0" xfId="0" applyNumberFormat="1" applyFont="1" applyFill="1" applyBorder="1"/>
    <xf numFmtId="165" fontId="43" fillId="2" borderId="0" xfId="1" applyFont="1" applyFill="1" applyBorder="1"/>
    <xf numFmtId="0" fontId="42" fillId="2" borderId="0" xfId="0" applyFont="1" applyFill="1" applyBorder="1"/>
    <xf numFmtId="182" fontId="44" fillId="2" borderId="0" xfId="0" applyNumberFormat="1" applyFont="1" applyFill="1" applyBorder="1"/>
    <xf numFmtId="165" fontId="42" fillId="2" borderId="0" xfId="1" applyFont="1" applyFill="1" applyBorder="1"/>
    <xf numFmtId="183" fontId="1" fillId="2" borderId="0" xfId="0" applyNumberFormat="1" applyFont="1" applyFill="1"/>
    <xf numFmtId="49" fontId="42" fillId="2" borderId="0" xfId="0" applyNumberFormat="1" applyFont="1" applyFill="1" applyBorder="1" applyAlignment="1">
      <alignment horizontal="left"/>
    </xf>
    <xf numFmtId="182" fontId="42" fillId="2" borderId="0" xfId="0" applyNumberFormat="1" applyFont="1" applyFill="1" applyBorder="1"/>
    <xf numFmtId="15" fontId="44" fillId="2" borderId="0" xfId="4" applyNumberFormat="1" applyFont="1" applyFill="1" applyBorder="1"/>
    <xf numFmtId="183" fontId="45" fillId="2" borderId="0" xfId="0" applyNumberFormat="1" applyFont="1" applyFill="1" applyBorder="1"/>
    <xf numFmtId="4" fontId="45" fillId="2" borderId="0" xfId="0" applyNumberFormat="1" applyFont="1" applyFill="1" applyBorder="1"/>
    <xf numFmtId="0" fontId="45" fillId="2" borderId="0" xfId="0" applyFont="1" applyFill="1" applyBorder="1"/>
    <xf numFmtId="184" fontId="42" fillId="2" borderId="0" xfId="0" applyNumberFormat="1" applyFont="1" applyFill="1" applyBorder="1"/>
    <xf numFmtId="0" fontId="45" fillId="2" borderId="0" xfId="0" applyFont="1" applyFill="1"/>
    <xf numFmtId="167" fontId="42" fillId="2" borderId="0" xfId="1" applyNumberFormat="1" applyFont="1" applyFill="1" applyBorder="1"/>
    <xf numFmtId="185" fontId="42" fillId="2" borderId="0" xfId="3" applyNumberFormat="1" applyFont="1" applyFill="1" applyBorder="1"/>
    <xf numFmtId="184" fontId="45" fillId="2" borderId="0" xfId="0" applyNumberFormat="1" applyFont="1" applyFill="1" applyBorder="1"/>
    <xf numFmtId="184" fontId="43" fillId="2" borderId="0" xfId="0" applyNumberFormat="1" applyFont="1" applyFill="1" applyBorder="1"/>
    <xf numFmtId="10" fontId="43" fillId="2" borderId="0" xfId="3" applyNumberFormat="1" applyFont="1" applyFill="1" applyBorder="1"/>
    <xf numFmtId="174" fontId="44" fillId="2" borderId="0" xfId="0" applyNumberFormat="1" applyFont="1" applyFill="1" applyBorder="1"/>
    <xf numFmtId="174" fontId="42" fillId="2" borderId="0" xfId="0" applyNumberFormat="1" applyFont="1" applyFill="1" applyBorder="1"/>
    <xf numFmtId="0" fontId="2" fillId="2" borderId="0" xfId="0" applyFont="1" applyFill="1" applyAlignment="1">
      <alignment horizontal="left" vertical="top" wrapText="1"/>
    </xf>
    <xf numFmtId="49" fontId="4" fillId="2" borderId="2" xfId="0" applyNumberFormat="1" applyFont="1" applyFill="1" applyBorder="1" applyAlignment="1">
      <alignment horizontal="center"/>
    </xf>
    <xf numFmtId="0" fontId="0" fillId="0" borderId="0" xfId="0" applyFill="1"/>
    <xf numFmtId="0" fontId="37" fillId="2" borderId="0" xfId="0" applyFont="1" applyFill="1" applyAlignment="1">
      <alignment vertical="top"/>
    </xf>
    <xf numFmtId="165" fontId="37" fillId="2" borderId="0" xfId="1" applyFont="1" applyFill="1" applyAlignment="1">
      <alignment vertical="top"/>
    </xf>
    <xf numFmtId="166" fontId="58" fillId="2" borderId="0" xfId="2" applyNumberFormat="1" applyFont="1" applyFill="1" applyAlignment="1">
      <alignment horizontal="right"/>
    </xf>
    <xf numFmtId="167" fontId="16" fillId="2" borderId="0" xfId="1" applyNumberFormat="1" applyFont="1" applyFill="1" applyAlignment="1">
      <alignment horizontal="right"/>
    </xf>
    <xf numFmtId="176" fontId="16" fillId="2" borderId="0" xfId="0" applyNumberFormat="1" applyFont="1" applyFill="1" applyAlignment="1">
      <alignment horizontal="right"/>
    </xf>
    <xf numFmtId="44" fontId="13" fillId="2" borderId="0" xfId="0" applyNumberFormat="1" applyFont="1" applyFill="1"/>
    <xf numFmtId="0" fontId="16" fillId="2" borderId="0" xfId="0" applyFont="1" applyFill="1" applyAlignment="1">
      <alignment vertical="center"/>
    </xf>
    <xf numFmtId="0" fontId="16" fillId="2" borderId="0" xfId="0" applyFont="1" applyFill="1" applyAlignment="1">
      <alignment horizontal="left"/>
    </xf>
    <xf numFmtId="49" fontId="16" fillId="2" borderId="0" xfId="0" applyNumberFormat="1" applyFont="1" applyFill="1" applyAlignment="1">
      <alignment vertical="top"/>
    </xf>
    <xf numFmtId="167" fontId="16" fillId="2" borderId="0" xfId="1" applyNumberFormat="1" applyFont="1" applyFill="1"/>
    <xf numFmtId="0" fontId="30" fillId="2" borderId="0" xfId="0" quotePrefix="1" applyFont="1" applyFill="1" applyBorder="1" applyAlignment="1">
      <alignment horizontal="right"/>
    </xf>
    <xf numFmtId="166" fontId="30" fillId="2" borderId="0" xfId="2" applyNumberFormat="1" applyFont="1" applyFill="1" applyBorder="1" applyAlignment="1">
      <alignment horizontal="right"/>
    </xf>
    <xf numFmtId="0" fontId="3" fillId="2" borderId="2" xfId="0" applyFont="1" applyFill="1" applyBorder="1" applyAlignment="1">
      <alignment wrapText="1"/>
    </xf>
    <xf numFmtId="0" fontId="3" fillId="2" borderId="0" xfId="0" applyFont="1" applyFill="1" applyBorder="1" applyAlignment="1">
      <alignment wrapText="1"/>
    </xf>
    <xf numFmtId="49" fontId="6" fillId="2" borderId="0" xfId="0" quotePrefix="1" applyNumberFormat="1" applyFont="1" applyFill="1" applyBorder="1" applyAlignment="1">
      <alignment horizontal="left" wrapText="1"/>
    </xf>
    <xf numFmtId="49" fontId="6" fillId="2" borderId="0" xfId="0" quotePrefix="1" applyNumberFormat="1" applyFont="1" applyFill="1" applyBorder="1" applyAlignment="1">
      <alignment horizontal="left" wrapText="1" indent="2"/>
    </xf>
    <xf numFmtId="49" fontId="6" fillId="2" borderId="0" xfId="0" quotePrefix="1" applyNumberFormat="1" applyFont="1" applyFill="1" applyBorder="1" applyAlignment="1">
      <alignment horizontal="left" wrapText="1" indent="4"/>
    </xf>
    <xf numFmtId="0" fontId="6" fillId="2" borderId="0" xfId="0" applyFont="1" applyFill="1" applyBorder="1" applyAlignment="1">
      <alignment horizontal="left" wrapText="1"/>
    </xf>
    <xf numFmtId="165" fontId="6" fillId="2" borderId="0" xfId="0" applyNumberFormat="1" applyFont="1" applyFill="1" applyBorder="1"/>
    <xf numFmtId="0" fontId="6" fillId="2" borderId="0" xfId="0" applyFont="1" applyFill="1" applyBorder="1"/>
    <xf numFmtId="165" fontId="6" fillId="2" borderId="0" xfId="1" quotePrefix="1" applyFont="1" applyFill="1" applyAlignment="1">
      <alignment horizontal="left" wrapText="1" indent="2"/>
    </xf>
    <xf numFmtId="165" fontId="6" fillId="2" borderId="0" xfId="1" quotePrefix="1" applyFont="1" applyFill="1" applyAlignment="1">
      <alignment horizontal="left" wrapText="1" indent="4"/>
    </xf>
    <xf numFmtId="165" fontId="6" fillId="2" borderId="0" xfId="1" quotePrefix="1" applyFont="1" applyFill="1" applyAlignment="1">
      <alignment horizontal="left" wrapText="1"/>
    </xf>
    <xf numFmtId="165" fontId="6" fillId="2" borderId="0" xfId="1" applyFont="1" applyFill="1" applyAlignment="1">
      <alignment horizontal="left" wrapText="1"/>
    </xf>
    <xf numFmtId="165" fontId="6" fillId="2" borderId="0" xfId="1" applyFont="1" applyFill="1"/>
    <xf numFmtId="165" fontId="6" fillId="2" borderId="0" xfId="1" applyFont="1" applyFill="1" applyAlignment="1">
      <alignment vertical="top" wrapText="1"/>
    </xf>
    <xf numFmtId="165" fontId="6" fillId="2" borderId="0" xfId="1" applyFont="1" applyFill="1" applyAlignment="1">
      <alignment horizontal="left" vertical="top" wrapText="1"/>
    </xf>
    <xf numFmtId="165" fontId="6" fillId="2" borderId="0" xfId="1" applyFont="1" applyFill="1" applyAlignment="1">
      <alignment wrapText="1"/>
    </xf>
    <xf numFmtId="0" fontId="4" fillId="0" borderId="0" xfId="0" applyFont="1" applyFill="1"/>
    <xf numFmtId="0" fontId="12" fillId="2" borderId="0" xfId="0" applyFont="1" applyFill="1" applyAlignment="1">
      <alignment horizontal="left"/>
    </xf>
    <xf numFmtId="171" fontId="12" fillId="2" borderId="0" xfId="0" applyNumberFormat="1" applyFont="1" applyFill="1" applyAlignment="1">
      <alignment horizontal="right"/>
    </xf>
    <xf numFmtId="171" fontId="4" fillId="2" borderId="8" xfId="0" applyNumberFormat="1" applyFont="1" applyFill="1" applyBorder="1" applyAlignment="1">
      <alignment horizontal="right"/>
    </xf>
    <xf numFmtId="49" fontId="12" fillId="2" borderId="0" xfId="0" applyNumberFormat="1" applyFont="1" applyFill="1" applyAlignment="1">
      <alignment vertical="top"/>
    </xf>
    <xf numFmtId="0" fontId="60" fillId="2" borderId="0" xfId="0" applyFont="1" applyFill="1" applyAlignment="1">
      <alignment vertical="top"/>
    </xf>
    <xf numFmtId="176" fontId="12" fillId="2" borderId="0" xfId="1" applyNumberFormat="1" applyFont="1" applyFill="1" applyAlignment="1">
      <alignment horizontal="right" vertical="top"/>
    </xf>
    <xf numFmtId="167" fontId="3" fillId="2" borderId="0" xfId="1" quotePrefix="1" applyNumberFormat="1" applyFont="1" applyFill="1" applyBorder="1" applyAlignment="1">
      <alignment horizontal="right" vertical="top" wrapText="1"/>
    </xf>
    <xf numFmtId="168" fontId="3" fillId="2" borderId="0" xfId="1" applyNumberFormat="1" applyFont="1" applyFill="1" applyAlignment="1">
      <alignment vertical="top"/>
    </xf>
    <xf numFmtId="167" fontId="3" fillId="2" borderId="0" xfId="1" applyNumberFormat="1" applyFont="1" applyFill="1" applyBorder="1" applyAlignment="1">
      <alignment horizontal="right" vertical="top"/>
    </xf>
    <xf numFmtId="0" fontId="3" fillId="2" borderId="0" xfId="0" applyFont="1" applyFill="1" applyAlignment="1">
      <alignment wrapText="1"/>
    </xf>
    <xf numFmtId="0" fontId="61" fillId="2" borderId="0" xfId="0" applyFont="1" applyFill="1"/>
    <xf numFmtId="49" fontId="6" fillId="2" borderId="0" xfId="0" applyNumberFormat="1" applyFont="1" applyFill="1" applyAlignment="1">
      <alignment vertical="top"/>
    </xf>
    <xf numFmtId="166" fontId="3" fillId="2" borderId="0" xfId="2" applyNumberFormat="1" applyFont="1" applyFill="1" applyAlignment="1">
      <alignment horizontal="right"/>
    </xf>
    <xf numFmtId="176" fontId="6" fillId="2" borderId="0" xfId="0" applyNumberFormat="1" applyFont="1" applyFill="1" applyAlignment="1">
      <alignment horizontal="right" vertical="top"/>
    </xf>
    <xf numFmtId="0" fontId="6" fillId="2" borderId="0" xfId="0" applyFont="1" applyFill="1" applyAlignment="1">
      <alignment horizontal="left" vertical="center" wrapText="1"/>
    </xf>
    <xf numFmtId="167" fontId="6" fillId="2" borderId="0" xfId="1" applyNumberFormat="1" applyFont="1" applyFill="1"/>
    <xf numFmtId="167" fontId="6" fillId="2" borderId="0" xfId="1" applyNumberFormat="1" applyFont="1" applyFill="1" applyBorder="1"/>
    <xf numFmtId="0" fontId="6" fillId="2" borderId="0" xfId="0" applyFont="1" applyFill="1" applyAlignment="1">
      <alignment vertical="center" wrapText="1"/>
    </xf>
    <xf numFmtId="0" fontId="3" fillId="2" borderId="0" xfId="0" applyFont="1" applyFill="1" applyAlignment="1">
      <alignment vertical="center" wrapText="1"/>
    </xf>
    <xf numFmtId="181" fontId="3" fillId="2" borderId="0" xfId="1" applyNumberFormat="1" applyFont="1" applyFill="1" applyBorder="1"/>
    <xf numFmtId="0" fontId="39" fillId="0" borderId="0" xfId="0" applyFont="1" applyFill="1"/>
    <xf numFmtId="0" fontId="49" fillId="2" borderId="0" xfId="0" applyFont="1" applyFill="1"/>
    <xf numFmtId="165" fontId="6" fillId="2" borderId="0" xfId="1" applyFont="1" applyFill="1" applyAlignment="1">
      <alignment horizontal="right"/>
    </xf>
    <xf numFmtId="165" fontId="6" fillId="2" borderId="0" xfId="0" applyNumberFormat="1" applyFont="1" applyFill="1" applyAlignment="1">
      <alignment horizontal="right"/>
    </xf>
    <xf numFmtId="49" fontId="3" fillId="2" borderId="0" xfId="0" quotePrefix="1" applyNumberFormat="1" applyFont="1" applyFill="1" applyAlignment="1">
      <alignment horizontal="left" wrapText="1"/>
    </xf>
    <xf numFmtId="0" fontId="62" fillId="2" borderId="0" xfId="0" applyFont="1" applyFill="1"/>
    <xf numFmtId="174" fontId="3" fillId="2" borderId="0" xfId="3" applyNumberFormat="1" applyFont="1" applyFill="1" applyAlignment="1">
      <alignment horizontal="center"/>
    </xf>
    <xf numFmtId="165" fontId="3" fillId="2" borderId="0" xfId="3" applyNumberFormat="1" applyFont="1" applyFill="1" applyAlignment="1">
      <alignment horizontal="right"/>
    </xf>
    <xf numFmtId="49" fontId="62" fillId="2" borderId="0" xfId="0" applyNumberFormat="1" applyFont="1" applyFill="1" applyAlignment="1">
      <alignment horizontal="left"/>
    </xf>
    <xf numFmtId="168" fontId="3" fillId="2" borderId="9" xfId="2" applyNumberFormat="1" applyFont="1" applyFill="1" applyBorder="1" applyAlignment="1">
      <alignment horizontal="right"/>
    </xf>
    <xf numFmtId="174" fontId="6" fillId="2" borderId="0" xfId="3" applyNumberFormat="1" applyFont="1" applyFill="1" applyAlignment="1">
      <alignment horizontal="right"/>
    </xf>
    <xf numFmtId="0" fontId="59" fillId="2" borderId="0" xfId="0" applyFont="1" applyFill="1" applyAlignment="1">
      <alignment vertical="center"/>
    </xf>
    <xf numFmtId="0" fontId="59" fillId="2" borderId="0" xfId="0" applyFont="1" applyFill="1"/>
    <xf numFmtId="0" fontId="3" fillId="2" borderId="0" xfId="0" applyFont="1" applyFill="1" applyBorder="1"/>
    <xf numFmtId="166" fontId="3" fillId="2" borderId="8" xfId="2" applyNumberFormat="1" applyFont="1" applyFill="1" applyBorder="1" applyAlignment="1">
      <alignment horizontal="right"/>
    </xf>
    <xf numFmtId="164" fontId="3" fillId="2" borderId="0" xfId="2" applyNumberFormat="1" applyFont="1" applyFill="1" applyBorder="1" applyAlignment="1">
      <alignment horizontal="right"/>
    </xf>
    <xf numFmtId="175" fontId="11" fillId="2" borderId="0" xfId="0" applyNumberFormat="1" applyFont="1" applyFill="1" applyAlignment="1">
      <alignment vertical="center"/>
    </xf>
    <xf numFmtId="175" fontId="3" fillId="0" borderId="9" xfId="2" applyNumberFormat="1" applyFont="1" applyFill="1" applyBorder="1" applyAlignment="1">
      <alignment horizontal="right"/>
    </xf>
    <xf numFmtId="167" fontId="3" fillId="2" borderId="3" xfId="1" applyNumberFormat="1" applyFont="1" applyFill="1" applyBorder="1" applyAlignment="1">
      <alignment horizontal="right"/>
    </xf>
    <xf numFmtId="0" fontId="3" fillId="0" borderId="0" xfId="0" applyFont="1" applyBorder="1" applyAlignment="1">
      <alignment horizontal="center" wrapText="1"/>
    </xf>
    <xf numFmtId="166" fontId="6" fillId="2" borderId="0" xfId="2" applyNumberFormat="1" applyFont="1" applyFill="1" applyAlignment="1">
      <alignment horizontal="right"/>
    </xf>
    <xf numFmtId="166" fontId="3" fillId="2" borderId="9" xfId="2" applyNumberFormat="1" applyFont="1" applyFill="1" applyBorder="1" applyAlignment="1">
      <alignment horizontal="right"/>
    </xf>
    <xf numFmtId="15" fontId="3" fillId="2" borderId="0" xfId="0" applyNumberFormat="1" applyFont="1" applyFill="1" applyAlignment="1">
      <alignment horizontal="right"/>
    </xf>
    <xf numFmtId="0" fontId="3" fillId="2" borderId="3" xfId="0" applyFont="1" applyFill="1" applyBorder="1" applyAlignment="1">
      <alignment horizontal="right" wrapText="1"/>
    </xf>
    <xf numFmtId="0" fontId="3" fillId="2" borderId="0" xfId="0" applyFont="1" applyFill="1" applyAlignment="1">
      <alignment horizontal="right" wrapText="1"/>
    </xf>
    <xf numFmtId="49" fontId="6" fillId="2" borderId="0" xfId="0" applyNumberFormat="1" applyFont="1" applyFill="1" applyAlignment="1">
      <alignment horizontal="right"/>
    </xf>
    <xf numFmtId="166" fontId="6" fillId="2" borderId="0" xfId="1" applyNumberFormat="1" applyFont="1" applyFill="1" applyBorder="1" applyAlignment="1">
      <alignment horizontal="left"/>
    </xf>
    <xf numFmtId="176" fontId="6" fillId="2" borderId="0" xfId="1" applyNumberFormat="1" applyFont="1" applyFill="1" applyAlignment="1">
      <alignment horizontal="right"/>
    </xf>
    <xf numFmtId="166" fontId="6" fillId="2" borderId="0" xfId="1" applyNumberFormat="1" applyFont="1" applyFill="1" applyAlignment="1">
      <alignment horizontal="right"/>
    </xf>
    <xf numFmtId="166" fontId="6" fillId="2" borderId="0" xfId="0" applyNumberFormat="1" applyFont="1" applyFill="1" applyAlignment="1">
      <alignment horizontal="left"/>
    </xf>
    <xf numFmtId="167" fontId="6" fillId="2" borderId="0" xfId="1" applyNumberFormat="1" applyFont="1" applyFill="1" applyAlignment="1">
      <alignment horizontal="left" wrapText="1"/>
    </xf>
    <xf numFmtId="43" fontId="6" fillId="2" borderId="0" xfId="0" applyNumberFormat="1" applyFont="1" applyFill="1" applyAlignment="1">
      <alignment horizontal="left" wrapText="1"/>
    </xf>
    <xf numFmtId="166" fontId="3" fillId="2" borderId="0" xfId="1" applyNumberFormat="1" applyFont="1" applyFill="1" applyAlignment="1">
      <alignment horizontal="right"/>
    </xf>
    <xf numFmtId="166" fontId="3" fillId="2" borderId="0" xfId="0" applyNumberFormat="1" applyFont="1" applyFill="1"/>
    <xf numFmtId="166" fontId="6" fillId="2" borderId="0" xfId="0" applyNumberFormat="1" applyFont="1" applyFill="1"/>
    <xf numFmtId="166" fontId="6" fillId="2" borderId="9" xfId="2" applyNumberFormat="1" applyFont="1" applyFill="1" applyBorder="1" applyAlignment="1">
      <alignment horizontal="right"/>
    </xf>
    <xf numFmtId="164" fontId="6" fillId="2" borderId="2" xfId="2" applyFont="1" applyFill="1" applyBorder="1" applyAlignment="1">
      <alignment horizontal="right"/>
    </xf>
    <xf numFmtId="164" fontId="6" fillId="2" borderId="6" xfId="2" applyFont="1" applyFill="1" applyBorder="1" applyAlignment="1">
      <alignment horizontal="right"/>
    </xf>
    <xf numFmtId="164" fontId="6" fillId="2" borderId="0" xfId="2" applyFont="1" applyFill="1" applyBorder="1" applyAlignment="1">
      <alignment horizontal="right"/>
    </xf>
    <xf numFmtId="49" fontId="6" fillId="2" borderId="0" xfId="0" applyNumberFormat="1" applyFont="1" applyFill="1" applyBorder="1" applyAlignment="1">
      <alignment horizontal="left"/>
    </xf>
    <xf numFmtId="49" fontId="30" fillId="2" borderId="0" xfId="0" applyNumberFormat="1" applyFont="1" applyFill="1" applyAlignment="1">
      <alignment horizontal="right"/>
    </xf>
    <xf numFmtId="49" fontId="32" fillId="2" borderId="0" xfId="0" quotePrefix="1" applyNumberFormat="1" applyFont="1" applyFill="1" applyBorder="1" applyAlignment="1">
      <alignment horizontal="left" wrapText="1"/>
    </xf>
    <xf numFmtId="49" fontId="32" fillId="2" borderId="0" xfId="0" applyNumberFormat="1" applyFont="1" applyFill="1" applyAlignment="1">
      <alignment horizontal="left"/>
    </xf>
    <xf numFmtId="49" fontId="32" fillId="2" borderId="0" xfId="0" quotePrefix="1" applyNumberFormat="1" applyFont="1" applyFill="1" applyAlignment="1">
      <alignment horizontal="left" wrapText="1" indent="2"/>
    </xf>
    <xf numFmtId="166" fontId="32" fillId="2" borderId="0" xfId="2" applyNumberFormat="1" applyFont="1" applyFill="1" applyBorder="1" applyAlignment="1">
      <alignment horizontal="right"/>
    </xf>
    <xf numFmtId="166" fontId="32" fillId="2" borderId="0" xfId="2" applyNumberFormat="1" applyFont="1" applyFill="1" applyAlignment="1">
      <alignment horizontal="right"/>
    </xf>
    <xf numFmtId="0" fontId="6" fillId="2" borderId="0" xfId="0" quotePrefix="1" applyFont="1" applyFill="1" applyAlignment="1">
      <alignment horizontal="left" indent="2"/>
    </xf>
    <xf numFmtId="0" fontId="3" fillId="2" borderId="0" xfId="0" applyFont="1" applyFill="1" applyBorder="1" applyAlignment="1">
      <alignment vertical="center" wrapText="1"/>
    </xf>
    <xf numFmtId="0" fontId="32" fillId="2" borderId="0" xfId="0" applyFont="1" applyFill="1" applyAlignment="1">
      <alignment horizontal="left" vertical="center" wrapText="1" indent="1"/>
    </xf>
    <xf numFmtId="174" fontId="3" fillId="2" borderId="0" xfId="3" applyNumberFormat="1" applyFont="1" applyFill="1" applyBorder="1"/>
    <xf numFmtId="0" fontId="32" fillId="2" borderId="0" xfId="0" applyFont="1" applyFill="1" applyAlignment="1">
      <alignment vertical="center" wrapText="1"/>
    </xf>
    <xf numFmtId="167" fontId="32" fillId="2" borderId="2" xfId="1" applyNumberFormat="1" applyFont="1" applyFill="1" applyBorder="1" applyAlignment="1">
      <alignment horizontal="right"/>
    </xf>
    <xf numFmtId="49" fontId="4" fillId="0" borderId="2" xfId="0" applyNumberFormat="1" applyFont="1" applyFill="1" applyBorder="1" applyAlignment="1">
      <alignment horizontal="left" wrapText="1"/>
    </xf>
    <xf numFmtId="49" fontId="4" fillId="0" borderId="2" xfId="0" applyNumberFormat="1" applyFont="1" applyFill="1" applyBorder="1" applyAlignment="1">
      <alignment horizontal="center" wrapText="1"/>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0" xfId="0" applyFill="1" applyAlignment="1"/>
    <xf numFmtId="169" fontId="6" fillId="0" borderId="0" xfId="1" applyNumberFormat="1" applyFont="1" applyFill="1" applyAlignment="1">
      <alignment horizontal="right"/>
    </xf>
    <xf numFmtId="173" fontId="4" fillId="0" borderId="9" xfId="0" applyNumberFormat="1" applyFont="1" applyFill="1" applyBorder="1"/>
    <xf numFmtId="0" fontId="47" fillId="2" borderId="0" xfId="0" applyFont="1" applyFill="1" applyAlignment="1">
      <alignment vertical="center"/>
    </xf>
    <xf numFmtId="0" fontId="63" fillId="0" borderId="0" xfId="0" applyFont="1" applyAlignment="1">
      <alignment vertical="center"/>
    </xf>
    <xf numFmtId="1" fontId="6" fillId="0" borderId="0" xfId="1" applyNumberFormat="1" applyFont="1" applyFill="1" applyAlignment="1">
      <alignment horizontal="left"/>
    </xf>
    <xf numFmtId="3" fontId="6" fillId="0" borderId="0" xfId="1" applyNumberFormat="1" applyFont="1" applyFill="1" applyAlignment="1">
      <alignment horizontal="center"/>
    </xf>
    <xf numFmtId="166" fontId="6" fillId="0" borderId="0" xfId="2" applyNumberFormat="1" applyFont="1" applyFill="1" applyAlignment="1">
      <alignment horizontal="center" vertical="center"/>
    </xf>
    <xf numFmtId="170" fontId="6" fillId="0" borderId="0" xfId="1" applyNumberFormat="1" applyFont="1" applyFill="1" applyAlignment="1">
      <alignment horizontal="center"/>
    </xf>
    <xf numFmtId="166" fontId="6" fillId="0" borderId="2" xfId="2" applyNumberFormat="1" applyFont="1" applyFill="1" applyBorder="1" applyAlignment="1">
      <alignment horizontal="right"/>
    </xf>
    <xf numFmtId="169" fontId="6" fillId="2" borderId="0" xfId="1" applyNumberFormat="1" applyFont="1" applyFill="1" applyAlignment="1">
      <alignment horizontal="left"/>
    </xf>
    <xf numFmtId="169" fontId="6" fillId="2" borderId="2" xfId="1" applyNumberFormat="1" applyFont="1" applyFill="1" applyBorder="1" applyAlignment="1">
      <alignment horizontal="left"/>
    </xf>
    <xf numFmtId="0" fontId="2" fillId="2" borderId="0" xfId="0" applyFont="1" applyFill="1" applyAlignment="1">
      <alignment horizontal="left" vertical="top" wrapText="1"/>
    </xf>
    <xf numFmtId="0" fontId="2" fillId="0" borderId="0" xfId="0" applyFont="1"/>
    <xf numFmtId="0" fontId="54" fillId="0" borderId="0" xfId="0" applyFont="1" applyAlignment="1">
      <alignment horizontal="left" vertical="center"/>
    </xf>
    <xf numFmtId="0" fontId="21" fillId="0" borderId="0" xfId="0" quotePrefix="1" applyFont="1" applyFill="1" applyAlignment="1">
      <alignment horizontal="left" vertical="center"/>
    </xf>
    <xf numFmtId="0" fontId="21" fillId="0" borderId="0" xfId="0" applyFont="1" applyFill="1" applyAlignment="1">
      <alignment horizontal="left" vertical="center"/>
    </xf>
    <xf numFmtId="169" fontId="21" fillId="0" borderId="0" xfId="1" applyNumberFormat="1" applyFont="1" applyFill="1" applyAlignment="1">
      <alignment vertical="center"/>
    </xf>
    <xf numFmtId="0" fontId="21" fillId="0" borderId="0" xfId="0" applyFont="1" applyFill="1" applyAlignment="1">
      <alignment vertical="center"/>
    </xf>
    <xf numFmtId="165" fontId="21" fillId="0" borderId="0" xfId="1" applyFont="1" applyFill="1" applyAlignment="1">
      <alignment horizontal="center" vertical="center"/>
    </xf>
    <xf numFmtId="0" fontId="11" fillId="0" borderId="0" xfId="0" applyFont="1" applyFill="1"/>
    <xf numFmtId="0" fontId="48" fillId="0" borderId="0" xfId="0" applyFont="1" applyAlignment="1">
      <alignment horizontal="left" vertical="top"/>
    </xf>
    <xf numFmtId="0" fontId="48" fillId="0" borderId="0" xfId="0" quotePrefix="1" applyFont="1" applyAlignment="1">
      <alignment horizontal="left" vertical="top"/>
    </xf>
    <xf numFmtId="0" fontId="54" fillId="0" borderId="0" xfId="0" applyFont="1"/>
    <xf numFmtId="0" fontId="20" fillId="2" borderId="0" xfId="0" applyFont="1" applyFill="1" applyAlignment="1">
      <alignment horizontal="center"/>
    </xf>
    <xf numFmtId="0" fontId="54" fillId="0" borderId="0" xfId="0" applyFont="1" applyAlignment="1">
      <alignment horizontal="center"/>
    </xf>
    <xf numFmtId="170" fontId="54" fillId="2" borderId="0" xfId="0" applyNumberFormat="1" applyFont="1" applyFill="1" applyAlignment="1">
      <alignment horizontal="center"/>
    </xf>
    <xf numFmtId="170" fontId="54" fillId="0" borderId="0" xfId="0" applyNumberFormat="1" applyFont="1" applyAlignment="1">
      <alignment horizontal="center"/>
    </xf>
    <xf numFmtId="1" fontId="54" fillId="2" borderId="0" xfId="0" applyNumberFormat="1" applyFont="1" applyFill="1" applyAlignment="1">
      <alignment horizontal="center"/>
    </xf>
    <xf numFmtId="0" fontId="32" fillId="2" borderId="0" xfId="0" applyFont="1" applyFill="1" applyAlignment="1">
      <alignment horizontal="center"/>
    </xf>
    <xf numFmtId="1" fontId="32" fillId="2" borderId="0" xfId="0" applyNumberFormat="1" applyFont="1" applyFill="1" applyAlignment="1">
      <alignment horizontal="center"/>
    </xf>
    <xf numFmtId="0" fontId="51" fillId="2" borderId="0" xfId="0" applyFont="1" applyFill="1" applyAlignment="1">
      <alignment horizontal="center"/>
    </xf>
    <xf numFmtId="0" fontId="6" fillId="2" borderId="0" xfId="0" applyFont="1" applyFill="1" applyAlignment="1">
      <alignment horizontal="left" wrapText="1"/>
    </xf>
    <xf numFmtId="0" fontId="2"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xf>
    <xf numFmtId="0" fontId="30" fillId="0" borderId="2" xfId="0" quotePrefix="1" applyFont="1" applyFill="1" applyBorder="1" applyAlignment="1">
      <alignment horizontal="right"/>
    </xf>
    <xf numFmtId="0" fontId="3" fillId="0" borderId="0" xfId="0" applyFont="1" applyFill="1" applyBorder="1" applyAlignment="1">
      <alignment wrapText="1"/>
    </xf>
    <xf numFmtId="166" fontId="6" fillId="0" borderId="0" xfId="2" applyNumberFormat="1" applyFont="1" applyFill="1" applyBorder="1" applyAlignment="1">
      <alignment horizontal="right"/>
    </xf>
    <xf numFmtId="175" fontId="3" fillId="0" borderId="0" xfId="2" applyNumberFormat="1" applyFont="1" applyFill="1" applyBorder="1" applyAlignment="1">
      <alignment horizontal="right"/>
    </xf>
    <xf numFmtId="0" fontId="4" fillId="0" borderId="3" xfId="0" applyFont="1" applyBorder="1" applyAlignment="1">
      <alignment horizontal="center"/>
    </xf>
    <xf numFmtId="173" fontId="4" fillId="0" borderId="0" xfId="0" applyNumberFormat="1" applyFont="1" applyFill="1" applyBorder="1"/>
    <xf numFmtId="49" fontId="4" fillId="0" borderId="2" xfId="0" applyNumberFormat="1" applyFont="1" applyFill="1" applyBorder="1" applyAlignment="1">
      <alignment horizontal="center"/>
    </xf>
    <xf numFmtId="164" fontId="57" fillId="2" borderId="0" xfId="0" applyNumberFormat="1" applyFont="1" applyFill="1" applyAlignment="1">
      <alignment vertical="center"/>
    </xf>
    <xf numFmtId="0" fontId="49" fillId="0" borderId="0" xfId="0" applyFont="1" applyFill="1"/>
    <xf numFmtId="49" fontId="49" fillId="0" borderId="0" xfId="0" applyNumberFormat="1" applyFont="1" applyFill="1" applyAlignment="1">
      <alignment horizontal="left"/>
    </xf>
    <xf numFmtId="0" fontId="49" fillId="2" borderId="0" xfId="0" applyFont="1" applyFill="1" applyAlignment="1">
      <alignment horizontal="left" wrapText="1"/>
    </xf>
    <xf numFmtId="0" fontId="3" fillId="2" borderId="2" xfId="0" applyFont="1" applyFill="1" applyBorder="1" applyAlignment="1">
      <alignment horizontal="center" wrapText="1"/>
    </xf>
    <xf numFmtId="0" fontId="6" fillId="2" borderId="0" xfId="0" applyFont="1" applyFill="1" applyAlignment="1">
      <alignment horizontal="left" wrapText="1"/>
    </xf>
    <xf numFmtId="0" fontId="3" fillId="0" borderId="2" xfId="0" applyFont="1" applyFill="1" applyBorder="1" applyAlignment="1">
      <alignment horizontal="center" wrapText="1"/>
    </xf>
    <xf numFmtId="0" fontId="3" fillId="0" borderId="2" xfId="0" applyFont="1" applyBorder="1" applyAlignment="1">
      <alignment horizontal="center" wrapText="1"/>
    </xf>
    <xf numFmtId="0" fontId="2" fillId="2" borderId="0" xfId="0" applyFont="1" applyFill="1" applyAlignment="1">
      <alignment horizontal="left" vertical="top" wrapText="1"/>
    </xf>
    <xf numFmtId="0" fontId="33" fillId="2" borderId="0" xfId="0" applyFont="1" applyFill="1" applyAlignment="1">
      <alignment horizontal="left" vertical="top" wrapText="1"/>
    </xf>
    <xf numFmtId="0" fontId="33" fillId="0" borderId="0" xfId="0" applyFont="1" applyFill="1" applyAlignment="1">
      <alignment horizontal="left" vertical="top" wrapText="1"/>
    </xf>
    <xf numFmtId="0" fontId="31" fillId="2" borderId="11" xfId="0" applyFont="1" applyFill="1" applyBorder="1" applyAlignment="1">
      <alignment horizontal="center"/>
    </xf>
    <xf numFmtId="0" fontId="31" fillId="2" borderId="12" xfId="0" applyFont="1" applyFill="1" applyBorder="1" applyAlignment="1">
      <alignment horizontal="center"/>
    </xf>
    <xf numFmtId="49" fontId="4" fillId="2" borderId="2" xfId="0" quotePrefix="1" applyNumberFormat="1" applyFont="1" applyFill="1" applyBorder="1" applyAlignment="1">
      <alignment horizontal="center"/>
    </xf>
    <xf numFmtId="0" fontId="4" fillId="2" borderId="0" xfId="0" applyFont="1" applyFill="1" applyAlignment="1">
      <alignment horizontal="left" vertical="center" wrapText="1"/>
    </xf>
    <xf numFmtId="0" fontId="4" fillId="2" borderId="2" xfId="0" applyFont="1" applyFill="1" applyBorder="1" applyAlignment="1">
      <alignment horizontal="center" vertical="center" wrapText="1"/>
    </xf>
    <xf numFmtId="49" fontId="4" fillId="2" borderId="2" xfId="0" applyNumberFormat="1" applyFont="1" applyFill="1" applyBorder="1" applyAlignment="1">
      <alignment horizontal="center"/>
    </xf>
    <xf numFmtId="49" fontId="4" fillId="2" borderId="2" xfId="0" quotePrefix="1" applyNumberFormat="1" applyFont="1" applyFill="1" applyBorder="1" applyAlignment="1">
      <alignment horizontal="center" wrapText="1"/>
    </xf>
    <xf numFmtId="0" fontId="4" fillId="2" borderId="2" xfId="0" applyFont="1" applyFill="1" applyBorder="1" applyAlignment="1">
      <alignment horizontal="center" wrapText="1"/>
    </xf>
    <xf numFmtId="0" fontId="56" fillId="2" borderId="0" xfId="0" applyFont="1" applyFill="1" applyAlignment="1">
      <alignment horizontal="left" vertical="top" wrapText="1"/>
    </xf>
    <xf numFmtId="0" fontId="47" fillId="2" borderId="0" xfId="0" applyFont="1" applyFill="1" applyAlignment="1">
      <alignment horizontal="left" vertical="center" wrapText="1"/>
    </xf>
    <xf numFmtId="0" fontId="4" fillId="2" borderId="1" xfId="0" applyFont="1" applyFill="1" applyBorder="1" applyAlignment="1">
      <alignment horizontal="center" wrapText="1"/>
    </xf>
    <xf numFmtId="49" fontId="3" fillId="2" borderId="1" xfId="0" quotePrefix="1" applyNumberFormat="1" applyFont="1" applyFill="1" applyBorder="1" applyAlignment="1">
      <alignment horizontal="center" wrapText="1"/>
    </xf>
    <xf numFmtId="0" fontId="47" fillId="2" borderId="0" xfId="0" applyFont="1" applyFill="1" applyAlignment="1">
      <alignment horizontal="left" vertical="top" wrapText="1"/>
    </xf>
    <xf numFmtId="0" fontId="7" fillId="2" borderId="0" xfId="0" applyFont="1" applyFill="1" applyAlignment="1">
      <alignment horizontal="left" vertical="top" wrapText="1"/>
    </xf>
    <xf numFmtId="0" fontId="37" fillId="2" borderId="0" xfId="0" applyFont="1" applyFill="1" applyAlignment="1">
      <alignment horizontal="left" vertical="top" wrapText="1"/>
    </xf>
    <xf numFmtId="0" fontId="37" fillId="0" borderId="0" xfId="0" applyFont="1" applyFill="1" applyAlignment="1">
      <alignment horizontal="left" vertical="top" wrapText="1"/>
    </xf>
    <xf numFmtId="49" fontId="3" fillId="2" borderId="0" xfId="0" quotePrefix="1" applyNumberFormat="1" applyFont="1" applyFill="1" applyBorder="1" applyAlignment="1">
      <alignment horizontal="center" wrapText="1"/>
    </xf>
    <xf numFmtId="0" fontId="2" fillId="2" borderId="0" xfId="0" applyFont="1" applyFill="1" applyAlignment="1">
      <alignment horizontal="left" vertical="center" wrapText="1"/>
    </xf>
    <xf numFmtId="0" fontId="3" fillId="2" borderId="0" xfId="0" applyFont="1" applyFill="1" applyAlignment="1">
      <alignment horizontal="left" vertical="center" wrapText="1"/>
    </xf>
    <xf numFmtId="0" fontId="7" fillId="2" borderId="0" xfId="0" applyFont="1" applyFill="1" applyAlignment="1">
      <alignment horizontal="left" vertical="center" wrapText="1"/>
    </xf>
    <xf numFmtId="49" fontId="4" fillId="2" borderId="1" xfId="0" quotePrefix="1" applyNumberFormat="1" applyFont="1" applyFill="1" applyBorder="1" applyAlignment="1">
      <alignment horizontal="center" vertical="top" wrapText="1"/>
    </xf>
    <xf numFmtId="49" fontId="3" fillId="2" borderId="3" xfId="0" applyNumberFormat="1" applyFont="1" applyFill="1" applyBorder="1" applyAlignment="1">
      <alignment horizontal="center"/>
    </xf>
    <xf numFmtId="0" fontId="47" fillId="0" borderId="0" xfId="0" applyFont="1" applyFill="1" applyAlignment="1">
      <alignment horizontal="left" vertical="center" wrapText="1"/>
    </xf>
  </cellXfs>
  <cellStyles count="7">
    <cellStyle name="Comma" xfId="1" builtinId="3"/>
    <cellStyle name="Comma 2" xfId="5" xr:uid="{B8F2805A-31DD-41A0-A840-2D257E5F456B}"/>
    <cellStyle name="Currency" xfId="2" builtinId="4"/>
    <cellStyle name="Currency 2" xfId="6" xr:uid="{B8306FF8-0F5F-4F1E-8A79-A9F9882540B6}"/>
    <cellStyle name="Normal" xfId="0" builtinId="0"/>
    <cellStyle name="Normal 8 2 3 2 3 2" xfId="4" xr:uid="{5A2A4D5E-DFC6-490A-97D3-0D622230EF87}"/>
    <cellStyle name="Percent" xfId="3" builtinId="5"/>
  </cellStyles>
  <dxfs count="31">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s>
  <tableStyles count="0" defaultTableStyle="TableStyleMedium2" defaultPivotStyle="PivotStyleLight16"/>
  <colors>
    <mruColors>
      <color rgb="FFF7FC8C"/>
      <color rgb="FFFCFEDC"/>
      <color rgb="FFCAE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0</xdr:col>
      <xdr:colOff>0</xdr:colOff>
      <xdr:row>32</xdr:row>
      <xdr:rowOff>0</xdr:rowOff>
    </xdr:from>
    <xdr:ext cx="304800" cy="314324"/>
    <xdr:sp macro="" textlink="">
      <xdr:nvSpPr>
        <xdr:cNvPr id="2" name="AutoShape 2" descr="✔">
          <a:extLst>
            <a:ext uri="{FF2B5EF4-FFF2-40B4-BE49-F238E27FC236}">
              <a16:creationId xmlns:a16="http://schemas.microsoft.com/office/drawing/2014/main" id="{92E4830C-04B6-4C38-88C4-16A74D5F0D38}"/>
            </a:ext>
          </a:extLst>
        </xdr:cNvPr>
        <xdr:cNvSpPr>
          <a:spLocks noChangeAspect="1" noChangeArrowheads="1"/>
        </xdr:cNvSpPr>
      </xdr:nvSpPr>
      <xdr:spPr bwMode="auto">
        <a:xfrm>
          <a:off x="0" y="53816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11149"/>
    <xdr:sp macro="" textlink="">
      <xdr:nvSpPr>
        <xdr:cNvPr id="3" name="AutoShape 3" descr="✔">
          <a:extLst>
            <a:ext uri="{FF2B5EF4-FFF2-40B4-BE49-F238E27FC236}">
              <a16:creationId xmlns:a16="http://schemas.microsoft.com/office/drawing/2014/main" id="{5144F0FD-2779-48CF-9B46-606AE62BD4D6}"/>
            </a:ext>
          </a:extLst>
        </xdr:cNvPr>
        <xdr:cNvSpPr>
          <a:spLocks noChangeAspect="1" noChangeArrowheads="1"/>
        </xdr:cNvSpPr>
      </xdr:nvSpPr>
      <xdr:spPr bwMode="auto">
        <a:xfrm>
          <a:off x="0" y="53816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32</xdr:row>
      <xdr:rowOff>0</xdr:rowOff>
    </xdr:from>
    <xdr:ext cx="304800" cy="311149"/>
    <xdr:sp macro="" textlink="">
      <xdr:nvSpPr>
        <xdr:cNvPr id="4" name="AutoShape 4" descr="✔">
          <a:extLst>
            <a:ext uri="{FF2B5EF4-FFF2-40B4-BE49-F238E27FC236}">
              <a16:creationId xmlns:a16="http://schemas.microsoft.com/office/drawing/2014/main" id="{539C69DC-4582-4002-97AB-E6760A4033C4}"/>
            </a:ext>
          </a:extLst>
        </xdr:cNvPr>
        <xdr:cNvSpPr>
          <a:spLocks noChangeAspect="1" noChangeArrowheads="1"/>
        </xdr:cNvSpPr>
      </xdr:nvSpPr>
      <xdr:spPr bwMode="auto">
        <a:xfrm>
          <a:off x="0" y="53816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65</xdr:row>
      <xdr:rowOff>0</xdr:rowOff>
    </xdr:from>
    <xdr:ext cx="304800" cy="317500"/>
    <xdr:sp macro="" textlink="">
      <xdr:nvSpPr>
        <xdr:cNvPr id="5" name="AutoShape 5" descr="✔">
          <a:extLst>
            <a:ext uri="{FF2B5EF4-FFF2-40B4-BE49-F238E27FC236}">
              <a16:creationId xmlns:a16="http://schemas.microsoft.com/office/drawing/2014/main" id="{9BA20DC3-EC53-4249-B6EA-B05C8E765FB2}"/>
            </a:ext>
          </a:extLst>
        </xdr:cNvPr>
        <xdr:cNvSpPr>
          <a:spLocks noChangeAspect="1" noChangeArrowheads="1"/>
        </xdr:cNvSpPr>
      </xdr:nvSpPr>
      <xdr:spPr bwMode="auto">
        <a:xfrm>
          <a:off x="0" y="109918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4324"/>
    <xdr:sp macro="" textlink="">
      <xdr:nvSpPr>
        <xdr:cNvPr id="6" name="AutoShape 2" descr="✔">
          <a:extLst>
            <a:ext uri="{FF2B5EF4-FFF2-40B4-BE49-F238E27FC236}">
              <a16:creationId xmlns:a16="http://schemas.microsoft.com/office/drawing/2014/main" id="{100B6CAA-CAE2-4E9C-921A-9BC1BDCD6E07}"/>
            </a:ext>
          </a:extLst>
        </xdr:cNvPr>
        <xdr:cNvSpPr>
          <a:spLocks noChangeAspect="1" noChangeArrowheads="1"/>
        </xdr:cNvSpPr>
      </xdr:nvSpPr>
      <xdr:spPr bwMode="auto">
        <a:xfrm>
          <a:off x="0" y="71913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1149"/>
    <xdr:sp macro="" textlink="">
      <xdr:nvSpPr>
        <xdr:cNvPr id="7" name="AutoShape 3" descr="✔">
          <a:extLst>
            <a:ext uri="{FF2B5EF4-FFF2-40B4-BE49-F238E27FC236}">
              <a16:creationId xmlns:a16="http://schemas.microsoft.com/office/drawing/2014/main" id="{1091FB79-0384-4F1E-8BA1-FC0275D64E78}"/>
            </a:ext>
          </a:extLst>
        </xdr:cNvPr>
        <xdr:cNvSpPr>
          <a:spLocks noChangeAspect="1" noChangeArrowheads="1"/>
        </xdr:cNvSpPr>
      </xdr:nvSpPr>
      <xdr:spPr bwMode="auto">
        <a:xfrm>
          <a:off x="0" y="7191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42</xdr:row>
      <xdr:rowOff>0</xdr:rowOff>
    </xdr:from>
    <xdr:ext cx="304800" cy="311149"/>
    <xdr:sp macro="" textlink="">
      <xdr:nvSpPr>
        <xdr:cNvPr id="8" name="AutoShape 4" descr="✔">
          <a:extLst>
            <a:ext uri="{FF2B5EF4-FFF2-40B4-BE49-F238E27FC236}">
              <a16:creationId xmlns:a16="http://schemas.microsoft.com/office/drawing/2014/main" id="{85984724-1754-4117-9E57-007AA0E2AE68}"/>
            </a:ext>
          </a:extLst>
        </xdr:cNvPr>
        <xdr:cNvSpPr>
          <a:spLocks noChangeAspect="1" noChangeArrowheads="1"/>
        </xdr:cNvSpPr>
      </xdr:nvSpPr>
      <xdr:spPr bwMode="auto">
        <a:xfrm>
          <a:off x="0" y="7191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314324"/>
    <xdr:sp macro="" textlink="">
      <xdr:nvSpPr>
        <xdr:cNvPr id="9" name="AutoShape 2" descr="✔">
          <a:extLst>
            <a:ext uri="{FF2B5EF4-FFF2-40B4-BE49-F238E27FC236}">
              <a16:creationId xmlns:a16="http://schemas.microsoft.com/office/drawing/2014/main" id="{EAAAAC8B-0FD8-4513-A19F-0BD99860E71C}"/>
            </a:ext>
          </a:extLst>
        </xdr:cNvPr>
        <xdr:cNvSpPr>
          <a:spLocks noChangeAspect="1" noChangeArrowheads="1"/>
        </xdr:cNvSpPr>
      </xdr:nvSpPr>
      <xdr:spPr bwMode="auto">
        <a:xfrm>
          <a:off x="0" y="86391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311149"/>
    <xdr:sp macro="" textlink="">
      <xdr:nvSpPr>
        <xdr:cNvPr id="10" name="AutoShape 3" descr="✔">
          <a:extLst>
            <a:ext uri="{FF2B5EF4-FFF2-40B4-BE49-F238E27FC236}">
              <a16:creationId xmlns:a16="http://schemas.microsoft.com/office/drawing/2014/main" id="{5E478731-0535-4A1F-AA33-5F6D84045C94}"/>
            </a:ext>
          </a:extLst>
        </xdr:cNvPr>
        <xdr:cNvSpPr>
          <a:spLocks noChangeAspect="1" noChangeArrowheads="1"/>
        </xdr:cNvSpPr>
      </xdr:nvSpPr>
      <xdr:spPr bwMode="auto">
        <a:xfrm>
          <a:off x="0" y="86391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52</xdr:row>
      <xdr:rowOff>0</xdr:rowOff>
    </xdr:from>
    <xdr:ext cx="304800" cy="311149"/>
    <xdr:sp macro="" textlink="">
      <xdr:nvSpPr>
        <xdr:cNvPr id="11" name="AutoShape 4" descr="✔">
          <a:extLst>
            <a:ext uri="{FF2B5EF4-FFF2-40B4-BE49-F238E27FC236}">
              <a16:creationId xmlns:a16="http://schemas.microsoft.com/office/drawing/2014/main" id="{2EB51BBD-8C70-46C2-AEB5-9F23E18AA760}"/>
            </a:ext>
          </a:extLst>
        </xdr:cNvPr>
        <xdr:cNvSpPr>
          <a:spLocks noChangeAspect="1" noChangeArrowheads="1"/>
        </xdr:cNvSpPr>
      </xdr:nvSpPr>
      <xdr:spPr bwMode="auto">
        <a:xfrm>
          <a:off x="0" y="86391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314324"/>
    <xdr:sp macro="" textlink="">
      <xdr:nvSpPr>
        <xdr:cNvPr id="12" name="AutoShape 2" descr="✔">
          <a:extLst>
            <a:ext uri="{FF2B5EF4-FFF2-40B4-BE49-F238E27FC236}">
              <a16:creationId xmlns:a16="http://schemas.microsoft.com/office/drawing/2014/main" id="{B461FAF8-751A-44BE-9A59-CECC9F19A139}"/>
            </a:ext>
          </a:extLst>
        </xdr:cNvPr>
        <xdr:cNvSpPr>
          <a:spLocks noChangeAspect="1" noChangeArrowheads="1"/>
        </xdr:cNvSpPr>
      </xdr:nvSpPr>
      <xdr:spPr bwMode="auto">
        <a:xfrm>
          <a:off x="0" y="100869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311149"/>
    <xdr:sp macro="" textlink="">
      <xdr:nvSpPr>
        <xdr:cNvPr id="13" name="AutoShape 3" descr="✔">
          <a:extLst>
            <a:ext uri="{FF2B5EF4-FFF2-40B4-BE49-F238E27FC236}">
              <a16:creationId xmlns:a16="http://schemas.microsoft.com/office/drawing/2014/main" id="{51E69C1C-977F-4D56-A1D4-7AD8ACDD4E95}"/>
            </a:ext>
          </a:extLst>
        </xdr:cNvPr>
        <xdr:cNvSpPr>
          <a:spLocks noChangeAspect="1" noChangeArrowheads="1"/>
        </xdr:cNvSpPr>
      </xdr:nvSpPr>
      <xdr:spPr bwMode="auto">
        <a:xfrm>
          <a:off x="0" y="100869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60</xdr:row>
      <xdr:rowOff>0</xdr:rowOff>
    </xdr:from>
    <xdr:ext cx="304800" cy="311149"/>
    <xdr:sp macro="" textlink="">
      <xdr:nvSpPr>
        <xdr:cNvPr id="14" name="AutoShape 4" descr="✔">
          <a:extLst>
            <a:ext uri="{FF2B5EF4-FFF2-40B4-BE49-F238E27FC236}">
              <a16:creationId xmlns:a16="http://schemas.microsoft.com/office/drawing/2014/main" id="{C8E2B374-58ED-4DBB-BE58-488B0948926D}"/>
            </a:ext>
          </a:extLst>
        </xdr:cNvPr>
        <xdr:cNvSpPr>
          <a:spLocks noChangeAspect="1" noChangeArrowheads="1"/>
        </xdr:cNvSpPr>
      </xdr:nvSpPr>
      <xdr:spPr bwMode="auto">
        <a:xfrm>
          <a:off x="0" y="100869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68</xdr:row>
      <xdr:rowOff>0</xdr:rowOff>
    </xdr:from>
    <xdr:ext cx="304800" cy="314324"/>
    <xdr:sp macro="" textlink="">
      <xdr:nvSpPr>
        <xdr:cNvPr id="15" name="AutoShape 2" descr="✔">
          <a:extLst>
            <a:ext uri="{FF2B5EF4-FFF2-40B4-BE49-F238E27FC236}">
              <a16:creationId xmlns:a16="http://schemas.microsoft.com/office/drawing/2014/main" id="{F6C83E0B-BFB6-49DD-B061-B411E6F47C7A}"/>
            </a:ext>
          </a:extLst>
        </xdr:cNvPr>
        <xdr:cNvSpPr>
          <a:spLocks noChangeAspect="1" noChangeArrowheads="1"/>
        </xdr:cNvSpPr>
      </xdr:nvSpPr>
      <xdr:spPr bwMode="auto">
        <a:xfrm>
          <a:off x="0" y="115347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68</xdr:row>
      <xdr:rowOff>0</xdr:rowOff>
    </xdr:from>
    <xdr:ext cx="304800" cy="311149"/>
    <xdr:sp macro="" textlink="">
      <xdr:nvSpPr>
        <xdr:cNvPr id="16" name="AutoShape 3" descr="✔">
          <a:extLst>
            <a:ext uri="{FF2B5EF4-FFF2-40B4-BE49-F238E27FC236}">
              <a16:creationId xmlns:a16="http://schemas.microsoft.com/office/drawing/2014/main" id="{29BB9ADE-9CD7-4A76-9EAD-44C6C6686EA3}"/>
            </a:ext>
          </a:extLst>
        </xdr:cNvPr>
        <xdr:cNvSpPr>
          <a:spLocks noChangeAspect="1" noChangeArrowheads="1"/>
        </xdr:cNvSpPr>
      </xdr:nvSpPr>
      <xdr:spPr bwMode="auto">
        <a:xfrm>
          <a:off x="0" y="115347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68</xdr:row>
      <xdr:rowOff>0</xdr:rowOff>
    </xdr:from>
    <xdr:ext cx="304800" cy="311149"/>
    <xdr:sp macro="" textlink="">
      <xdr:nvSpPr>
        <xdr:cNvPr id="17" name="AutoShape 4" descr="✔">
          <a:extLst>
            <a:ext uri="{FF2B5EF4-FFF2-40B4-BE49-F238E27FC236}">
              <a16:creationId xmlns:a16="http://schemas.microsoft.com/office/drawing/2014/main" id="{56ED8D29-AE78-4917-9E17-DF79C755699C}"/>
            </a:ext>
          </a:extLst>
        </xdr:cNvPr>
        <xdr:cNvSpPr>
          <a:spLocks noChangeAspect="1" noChangeArrowheads="1"/>
        </xdr:cNvSpPr>
      </xdr:nvSpPr>
      <xdr:spPr bwMode="auto">
        <a:xfrm>
          <a:off x="0" y="115347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4324"/>
    <xdr:sp macro="" textlink="">
      <xdr:nvSpPr>
        <xdr:cNvPr id="18" name="AutoShape 2" descr="✔">
          <a:extLst>
            <a:ext uri="{FF2B5EF4-FFF2-40B4-BE49-F238E27FC236}">
              <a16:creationId xmlns:a16="http://schemas.microsoft.com/office/drawing/2014/main" id="{85C14D84-4D58-4330-81B2-894DB5EFE479}"/>
            </a:ext>
          </a:extLst>
        </xdr:cNvPr>
        <xdr:cNvSpPr>
          <a:spLocks noChangeAspect="1" noChangeArrowheads="1"/>
        </xdr:cNvSpPr>
      </xdr:nvSpPr>
      <xdr:spPr bwMode="auto">
        <a:xfrm>
          <a:off x="0" y="129825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1149"/>
    <xdr:sp macro="" textlink="">
      <xdr:nvSpPr>
        <xdr:cNvPr id="19" name="AutoShape 3" descr="✔">
          <a:extLst>
            <a:ext uri="{FF2B5EF4-FFF2-40B4-BE49-F238E27FC236}">
              <a16:creationId xmlns:a16="http://schemas.microsoft.com/office/drawing/2014/main" id="{3BABB261-41EA-4355-A739-4546CF1F11A5}"/>
            </a:ext>
          </a:extLst>
        </xdr:cNvPr>
        <xdr:cNvSpPr>
          <a:spLocks noChangeAspect="1" noChangeArrowheads="1"/>
        </xdr:cNvSpPr>
      </xdr:nvSpPr>
      <xdr:spPr bwMode="auto">
        <a:xfrm>
          <a:off x="0" y="129825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76</xdr:row>
      <xdr:rowOff>0</xdr:rowOff>
    </xdr:from>
    <xdr:ext cx="304800" cy="311149"/>
    <xdr:sp macro="" textlink="">
      <xdr:nvSpPr>
        <xdr:cNvPr id="20" name="AutoShape 4" descr="✔">
          <a:extLst>
            <a:ext uri="{FF2B5EF4-FFF2-40B4-BE49-F238E27FC236}">
              <a16:creationId xmlns:a16="http://schemas.microsoft.com/office/drawing/2014/main" id="{4D3BB45A-3558-42A0-8FFF-CAC7B5CCA596}"/>
            </a:ext>
          </a:extLst>
        </xdr:cNvPr>
        <xdr:cNvSpPr>
          <a:spLocks noChangeAspect="1" noChangeArrowheads="1"/>
        </xdr:cNvSpPr>
      </xdr:nvSpPr>
      <xdr:spPr bwMode="auto">
        <a:xfrm>
          <a:off x="0" y="129825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14324"/>
    <xdr:sp macro="" textlink="">
      <xdr:nvSpPr>
        <xdr:cNvPr id="21" name="AutoShape 2" descr="✔">
          <a:extLst>
            <a:ext uri="{FF2B5EF4-FFF2-40B4-BE49-F238E27FC236}">
              <a16:creationId xmlns:a16="http://schemas.microsoft.com/office/drawing/2014/main" id="{7D58DD38-0E03-420B-A1B1-02465B13706C}"/>
            </a:ext>
          </a:extLst>
        </xdr:cNvPr>
        <xdr:cNvSpPr>
          <a:spLocks noChangeAspect="1" noChangeArrowheads="1"/>
        </xdr:cNvSpPr>
      </xdr:nvSpPr>
      <xdr:spPr bwMode="auto">
        <a:xfrm>
          <a:off x="0" y="144303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04800" cy="311149"/>
    <xdr:sp macro="" textlink="">
      <xdr:nvSpPr>
        <xdr:cNvPr id="22" name="AutoShape 3" descr="✔">
          <a:extLst>
            <a:ext uri="{FF2B5EF4-FFF2-40B4-BE49-F238E27FC236}">
              <a16:creationId xmlns:a16="http://schemas.microsoft.com/office/drawing/2014/main" id="{B58921B8-78C1-496C-A95E-AA901F20A362}"/>
            </a:ext>
          </a:extLst>
        </xdr:cNvPr>
        <xdr:cNvSpPr>
          <a:spLocks noChangeAspect="1" noChangeArrowheads="1"/>
        </xdr:cNvSpPr>
      </xdr:nvSpPr>
      <xdr:spPr bwMode="auto">
        <a:xfrm>
          <a:off x="0" y="144303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14324"/>
    <xdr:sp macro="" textlink="">
      <xdr:nvSpPr>
        <xdr:cNvPr id="23" name="AutoShape 2" descr="✔">
          <a:extLst>
            <a:ext uri="{FF2B5EF4-FFF2-40B4-BE49-F238E27FC236}">
              <a16:creationId xmlns:a16="http://schemas.microsoft.com/office/drawing/2014/main" id="{A8EEEB3E-5820-46CC-8A67-45DE9892696D}"/>
            </a:ext>
          </a:extLst>
        </xdr:cNvPr>
        <xdr:cNvSpPr>
          <a:spLocks noChangeAspect="1" noChangeArrowheads="1"/>
        </xdr:cNvSpPr>
      </xdr:nvSpPr>
      <xdr:spPr bwMode="auto">
        <a:xfrm>
          <a:off x="0" y="1585912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11149"/>
    <xdr:sp macro="" textlink="">
      <xdr:nvSpPr>
        <xdr:cNvPr id="24" name="AutoShape 3" descr="✔">
          <a:extLst>
            <a:ext uri="{FF2B5EF4-FFF2-40B4-BE49-F238E27FC236}">
              <a16:creationId xmlns:a16="http://schemas.microsoft.com/office/drawing/2014/main" id="{84142A49-3F43-4DBC-9EAA-32A16218113B}"/>
            </a:ext>
          </a:extLst>
        </xdr:cNvPr>
        <xdr:cNvSpPr>
          <a:spLocks noChangeAspect="1" noChangeArrowheads="1"/>
        </xdr:cNvSpPr>
      </xdr:nvSpPr>
      <xdr:spPr bwMode="auto">
        <a:xfrm>
          <a:off x="0" y="158591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92</xdr:row>
      <xdr:rowOff>0</xdr:rowOff>
    </xdr:from>
    <xdr:ext cx="304800" cy="311149"/>
    <xdr:sp macro="" textlink="">
      <xdr:nvSpPr>
        <xdr:cNvPr id="25" name="AutoShape 4" descr="✔">
          <a:extLst>
            <a:ext uri="{FF2B5EF4-FFF2-40B4-BE49-F238E27FC236}">
              <a16:creationId xmlns:a16="http://schemas.microsoft.com/office/drawing/2014/main" id="{E04CEB9C-F883-4C46-AF31-7E7270B951D1}"/>
            </a:ext>
          </a:extLst>
        </xdr:cNvPr>
        <xdr:cNvSpPr>
          <a:spLocks noChangeAspect="1" noChangeArrowheads="1"/>
        </xdr:cNvSpPr>
      </xdr:nvSpPr>
      <xdr:spPr bwMode="auto">
        <a:xfrm>
          <a:off x="0" y="158591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100</xdr:row>
      <xdr:rowOff>0</xdr:rowOff>
    </xdr:from>
    <xdr:ext cx="304800" cy="314324"/>
    <xdr:sp macro="" textlink="">
      <xdr:nvSpPr>
        <xdr:cNvPr id="26" name="AutoShape 2" descr="✔">
          <a:extLst>
            <a:ext uri="{FF2B5EF4-FFF2-40B4-BE49-F238E27FC236}">
              <a16:creationId xmlns:a16="http://schemas.microsoft.com/office/drawing/2014/main" id="{BBA8E28E-E7A0-42FE-8590-DF69253A83F8}"/>
            </a:ext>
          </a:extLst>
        </xdr:cNvPr>
        <xdr:cNvSpPr>
          <a:spLocks noChangeAspect="1" noChangeArrowheads="1"/>
        </xdr:cNvSpPr>
      </xdr:nvSpPr>
      <xdr:spPr bwMode="auto">
        <a:xfrm>
          <a:off x="0" y="17287875"/>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100</xdr:row>
      <xdr:rowOff>0</xdr:rowOff>
    </xdr:from>
    <xdr:ext cx="304800" cy="311149"/>
    <xdr:sp macro="" textlink="">
      <xdr:nvSpPr>
        <xdr:cNvPr id="27" name="AutoShape 3" descr="✔">
          <a:extLst>
            <a:ext uri="{FF2B5EF4-FFF2-40B4-BE49-F238E27FC236}">
              <a16:creationId xmlns:a16="http://schemas.microsoft.com/office/drawing/2014/main" id="{EC96D02E-CBCD-432C-9523-9515BC7C9681}"/>
            </a:ext>
          </a:extLst>
        </xdr:cNvPr>
        <xdr:cNvSpPr>
          <a:spLocks noChangeAspect="1" noChangeArrowheads="1"/>
        </xdr:cNvSpPr>
      </xdr:nvSpPr>
      <xdr:spPr bwMode="auto">
        <a:xfrm>
          <a:off x="0" y="172878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100</xdr:row>
      <xdr:rowOff>0</xdr:rowOff>
    </xdr:from>
    <xdr:ext cx="304800" cy="311149"/>
    <xdr:sp macro="" textlink="">
      <xdr:nvSpPr>
        <xdr:cNvPr id="28" name="AutoShape 4" descr="✔">
          <a:extLst>
            <a:ext uri="{FF2B5EF4-FFF2-40B4-BE49-F238E27FC236}">
              <a16:creationId xmlns:a16="http://schemas.microsoft.com/office/drawing/2014/main" id="{1ACAFB67-55DB-47EC-B235-3FA20383A7D3}"/>
            </a:ext>
          </a:extLst>
        </xdr:cNvPr>
        <xdr:cNvSpPr>
          <a:spLocks noChangeAspect="1" noChangeArrowheads="1"/>
        </xdr:cNvSpPr>
      </xdr:nvSpPr>
      <xdr:spPr bwMode="auto">
        <a:xfrm>
          <a:off x="0" y="1728787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14324"/>
    <xdr:sp macro="" textlink="">
      <xdr:nvSpPr>
        <xdr:cNvPr id="29" name="AutoShape 2" descr="✔">
          <a:extLst>
            <a:ext uri="{FF2B5EF4-FFF2-40B4-BE49-F238E27FC236}">
              <a16:creationId xmlns:a16="http://schemas.microsoft.com/office/drawing/2014/main" id="{79E7345A-084B-42CD-AEC9-E4E8933D7982}"/>
            </a:ext>
          </a:extLst>
        </xdr:cNvPr>
        <xdr:cNvSpPr>
          <a:spLocks noChangeAspect="1" noChangeArrowheads="1"/>
        </xdr:cNvSpPr>
      </xdr:nvSpPr>
      <xdr:spPr bwMode="auto">
        <a:xfrm>
          <a:off x="0" y="187261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11149"/>
    <xdr:sp macro="" textlink="">
      <xdr:nvSpPr>
        <xdr:cNvPr id="30" name="AutoShape 3" descr="✔">
          <a:extLst>
            <a:ext uri="{FF2B5EF4-FFF2-40B4-BE49-F238E27FC236}">
              <a16:creationId xmlns:a16="http://schemas.microsoft.com/office/drawing/2014/main" id="{871B26D8-DEA4-4B7B-A159-D31CE3F237D4}"/>
            </a:ext>
          </a:extLst>
        </xdr:cNvPr>
        <xdr:cNvSpPr>
          <a:spLocks noChangeAspect="1" noChangeArrowheads="1"/>
        </xdr:cNvSpPr>
      </xdr:nvSpPr>
      <xdr:spPr bwMode="auto">
        <a:xfrm>
          <a:off x="0" y="187261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108</xdr:row>
      <xdr:rowOff>0</xdr:rowOff>
    </xdr:from>
    <xdr:ext cx="304800" cy="311149"/>
    <xdr:sp macro="" textlink="">
      <xdr:nvSpPr>
        <xdr:cNvPr id="31" name="AutoShape 4" descr="✔">
          <a:extLst>
            <a:ext uri="{FF2B5EF4-FFF2-40B4-BE49-F238E27FC236}">
              <a16:creationId xmlns:a16="http://schemas.microsoft.com/office/drawing/2014/main" id="{57F8E816-E908-4BEE-BAD4-CF086468E6DF}"/>
            </a:ext>
          </a:extLst>
        </xdr:cNvPr>
        <xdr:cNvSpPr>
          <a:spLocks noChangeAspect="1" noChangeArrowheads="1"/>
        </xdr:cNvSpPr>
      </xdr:nvSpPr>
      <xdr:spPr bwMode="auto">
        <a:xfrm>
          <a:off x="0" y="187261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116</xdr:row>
      <xdr:rowOff>0</xdr:rowOff>
    </xdr:from>
    <xdr:ext cx="304800" cy="314324"/>
    <xdr:sp macro="" textlink="">
      <xdr:nvSpPr>
        <xdr:cNvPr id="32" name="AutoShape 2" descr="✔">
          <a:extLst>
            <a:ext uri="{FF2B5EF4-FFF2-40B4-BE49-F238E27FC236}">
              <a16:creationId xmlns:a16="http://schemas.microsoft.com/office/drawing/2014/main" id="{D8ED20BD-F054-44B5-ABB4-3C8A054496BA}"/>
            </a:ext>
          </a:extLst>
        </xdr:cNvPr>
        <xdr:cNvSpPr>
          <a:spLocks noChangeAspect="1" noChangeArrowheads="1"/>
        </xdr:cNvSpPr>
      </xdr:nvSpPr>
      <xdr:spPr bwMode="auto">
        <a:xfrm>
          <a:off x="0" y="2017395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116</xdr:row>
      <xdr:rowOff>0</xdr:rowOff>
    </xdr:from>
    <xdr:ext cx="304800" cy="311149"/>
    <xdr:sp macro="" textlink="">
      <xdr:nvSpPr>
        <xdr:cNvPr id="33" name="AutoShape 3" descr="✔">
          <a:extLst>
            <a:ext uri="{FF2B5EF4-FFF2-40B4-BE49-F238E27FC236}">
              <a16:creationId xmlns:a16="http://schemas.microsoft.com/office/drawing/2014/main" id="{5767079A-FA0A-4B54-A617-42606815EB78}"/>
            </a:ext>
          </a:extLst>
        </xdr:cNvPr>
        <xdr:cNvSpPr>
          <a:spLocks noChangeAspect="1" noChangeArrowheads="1"/>
        </xdr:cNvSpPr>
      </xdr:nvSpPr>
      <xdr:spPr bwMode="auto">
        <a:xfrm>
          <a:off x="0" y="201739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116</xdr:row>
      <xdr:rowOff>0</xdr:rowOff>
    </xdr:from>
    <xdr:ext cx="304800" cy="311149"/>
    <xdr:sp macro="" textlink="">
      <xdr:nvSpPr>
        <xdr:cNvPr id="34" name="AutoShape 4" descr="✔">
          <a:extLst>
            <a:ext uri="{FF2B5EF4-FFF2-40B4-BE49-F238E27FC236}">
              <a16:creationId xmlns:a16="http://schemas.microsoft.com/office/drawing/2014/main" id="{F19B430A-FCB2-40EB-ACB7-77F5453B99A2}"/>
            </a:ext>
          </a:extLst>
        </xdr:cNvPr>
        <xdr:cNvSpPr>
          <a:spLocks noChangeAspect="1" noChangeArrowheads="1"/>
        </xdr:cNvSpPr>
      </xdr:nvSpPr>
      <xdr:spPr bwMode="auto">
        <a:xfrm>
          <a:off x="0" y="2017395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314324"/>
    <xdr:sp macro="" textlink="">
      <xdr:nvSpPr>
        <xdr:cNvPr id="35" name="AutoShape 2" descr="✔">
          <a:extLst>
            <a:ext uri="{FF2B5EF4-FFF2-40B4-BE49-F238E27FC236}">
              <a16:creationId xmlns:a16="http://schemas.microsoft.com/office/drawing/2014/main" id="{95CC2BAD-4C1F-4A61-8FDD-D30CB3A502EB}"/>
            </a:ext>
          </a:extLst>
        </xdr:cNvPr>
        <xdr:cNvSpPr>
          <a:spLocks noChangeAspect="1" noChangeArrowheads="1"/>
        </xdr:cNvSpPr>
      </xdr:nvSpPr>
      <xdr:spPr bwMode="auto">
        <a:xfrm>
          <a:off x="0" y="216027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311149"/>
    <xdr:sp macro="" textlink="">
      <xdr:nvSpPr>
        <xdr:cNvPr id="36" name="AutoShape 3" descr="✔">
          <a:extLst>
            <a:ext uri="{FF2B5EF4-FFF2-40B4-BE49-F238E27FC236}">
              <a16:creationId xmlns:a16="http://schemas.microsoft.com/office/drawing/2014/main" id="{C3BB9128-B99C-4A6E-910F-7F7BFDF68662}"/>
            </a:ext>
          </a:extLst>
        </xdr:cNvPr>
        <xdr:cNvSpPr>
          <a:spLocks noChangeAspect="1" noChangeArrowheads="1"/>
        </xdr:cNvSpPr>
      </xdr:nvSpPr>
      <xdr:spPr bwMode="auto">
        <a:xfrm>
          <a:off x="0" y="216027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124</xdr:row>
      <xdr:rowOff>0</xdr:rowOff>
    </xdr:from>
    <xdr:ext cx="304800" cy="311149"/>
    <xdr:sp macro="" textlink="">
      <xdr:nvSpPr>
        <xdr:cNvPr id="37" name="AutoShape 4" descr="✔">
          <a:extLst>
            <a:ext uri="{FF2B5EF4-FFF2-40B4-BE49-F238E27FC236}">
              <a16:creationId xmlns:a16="http://schemas.microsoft.com/office/drawing/2014/main" id="{D25B9AC7-9558-4496-A7E5-9C1773400767}"/>
            </a:ext>
          </a:extLst>
        </xdr:cNvPr>
        <xdr:cNvSpPr>
          <a:spLocks noChangeAspect="1" noChangeArrowheads="1"/>
        </xdr:cNvSpPr>
      </xdr:nvSpPr>
      <xdr:spPr bwMode="auto">
        <a:xfrm>
          <a:off x="0" y="216027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14324"/>
    <xdr:sp macro="" textlink="">
      <xdr:nvSpPr>
        <xdr:cNvPr id="38" name="AutoShape 2" descr="✔">
          <a:extLst>
            <a:ext uri="{FF2B5EF4-FFF2-40B4-BE49-F238E27FC236}">
              <a16:creationId xmlns:a16="http://schemas.microsoft.com/office/drawing/2014/main" id="{DC2A7131-B2FD-4171-84F7-1515FAEC22CC}"/>
            </a:ext>
          </a:extLst>
        </xdr:cNvPr>
        <xdr:cNvSpPr>
          <a:spLocks noChangeAspect="1" noChangeArrowheads="1"/>
        </xdr:cNvSpPr>
      </xdr:nvSpPr>
      <xdr:spPr bwMode="auto">
        <a:xfrm>
          <a:off x="0" y="230124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11149"/>
    <xdr:sp macro="" textlink="">
      <xdr:nvSpPr>
        <xdr:cNvPr id="39" name="AutoShape 3" descr="✔">
          <a:extLst>
            <a:ext uri="{FF2B5EF4-FFF2-40B4-BE49-F238E27FC236}">
              <a16:creationId xmlns:a16="http://schemas.microsoft.com/office/drawing/2014/main" id="{6455F8C5-8349-48F3-9B08-604B1713E04B}"/>
            </a:ext>
          </a:extLst>
        </xdr:cNvPr>
        <xdr:cNvSpPr>
          <a:spLocks noChangeAspect="1" noChangeArrowheads="1"/>
        </xdr:cNvSpPr>
      </xdr:nvSpPr>
      <xdr:spPr bwMode="auto">
        <a:xfrm>
          <a:off x="0" y="230124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132</xdr:row>
      <xdr:rowOff>0</xdr:rowOff>
    </xdr:from>
    <xdr:ext cx="304800" cy="311149"/>
    <xdr:sp macro="" textlink="">
      <xdr:nvSpPr>
        <xdr:cNvPr id="40" name="AutoShape 4" descr="✔">
          <a:extLst>
            <a:ext uri="{FF2B5EF4-FFF2-40B4-BE49-F238E27FC236}">
              <a16:creationId xmlns:a16="http://schemas.microsoft.com/office/drawing/2014/main" id="{F3D6136F-B93E-45BC-8EEB-36C8D3060BF8}"/>
            </a:ext>
          </a:extLst>
        </xdr:cNvPr>
        <xdr:cNvSpPr>
          <a:spLocks noChangeAspect="1" noChangeArrowheads="1"/>
        </xdr:cNvSpPr>
      </xdr:nvSpPr>
      <xdr:spPr bwMode="auto">
        <a:xfrm>
          <a:off x="0" y="230124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140</xdr:row>
      <xdr:rowOff>0</xdr:rowOff>
    </xdr:from>
    <xdr:ext cx="304800" cy="314324"/>
    <xdr:sp macro="" textlink="">
      <xdr:nvSpPr>
        <xdr:cNvPr id="41" name="AutoShape 2" descr="✔">
          <a:extLst>
            <a:ext uri="{FF2B5EF4-FFF2-40B4-BE49-F238E27FC236}">
              <a16:creationId xmlns:a16="http://schemas.microsoft.com/office/drawing/2014/main" id="{7149A16F-88F5-48C7-8D77-6C25647B2831}"/>
            </a:ext>
          </a:extLst>
        </xdr:cNvPr>
        <xdr:cNvSpPr>
          <a:spLocks noChangeAspect="1" noChangeArrowheads="1"/>
        </xdr:cNvSpPr>
      </xdr:nvSpPr>
      <xdr:spPr bwMode="auto">
        <a:xfrm>
          <a:off x="0" y="24460200"/>
          <a:ext cx="304800" cy="31432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140</xdr:row>
      <xdr:rowOff>0</xdr:rowOff>
    </xdr:from>
    <xdr:ext cx="304800" cy="311149"/>
    <xdr:sp macro="" textlink="">
      <xdr:nvSpPr>
        <xdr:cNvPr id="42" name="AutoShape 3" descr="✔">
          <a:extLst>
            <a:ext uri="{FF2B5EF4-FFF2-40B4-BE49-F238E27FC236}">
              <a16:creationId xmlns:a16="http://schemas.microsoft.com/office/drawing/2014/main" id="{63712998-61BD-4E6D-A542-1F29B49C92A1}"/>
            </a:ext>
          </a:extLst>
        </xdr:cNvPr>
        <xdr:cNvSpPr>
          <a:spLocks noChangeAspect="1" noChangeArrowheads="1"/>
        </xdr:cNvSpPr>
      </xdr:nvSpPr>
      <xdr:spPr bwMode="auto">
        <a:xfrm>
          <a:off x="0" y="244602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140</xdr:row>
      <xdr:rowOff>0</xdr:rowOff>
    </xdr:from>
    <xdr:ext cx="304800" cy="311149"/>
    <xdr:sp macro="" textlink="">
      <xdr:nvSpPr>
        <xdr:cNvPr id="43" name="AutoShape 4" descr="✔">
          <a:extLst>
            <a:ext uri="{FF2B5EF4-FFF2-40B4-BE49-F238E27FC236}">
              <a16:creationId xmlns:a16="http://schemas.microsoft.com/office/drawing/2014/main" id="{AEBF60F9-7725-4AFB-AA7D-2F493C39A594}"/>
            </a:ext>
          </a:extLst>
        </xdr:cNvPr>
        <xdr:cNvSpPr>
          <a:spLocks noChangeAspect="1" noChangeArrowheads="1"/>
        </xdr:cNvSpPr>
      </xdr:nvSpPr>
      <xdr:spPr bwMode="auto">
        <a:xfrm>
          <a:off x="0" y="24460200"/>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1733550</xdr:colOff>
      <xdr:row>101</xdr:row>
      <xdr:rowOff>104775</xdr:rowOff>
    </xdr:from>
    <xdr:ext cx="304800" cy="311149"/>
    <xdr:sp macro="" textlink="">
      <xdr:nvSpPr>
        <xdr:cNvPr id="45" name="AutoShape 4" descr="✔">
          <a:extLst>
            <a:ext uri="{FF2B5EF4-FFF2-40B4-BE49-F238E27FC236}">
              <a16:creationId xmlns:a16="http://schemas.microsoft.com/office/drawing/2014/main" id="{5F247E32-F906-47E3-BAD1-EF624EAE6BEC}"/>
            </a:ext>
          </a:extLst>
        </xdr:cNvPr>
        <xdr:cNvSpPr>
          <a:spLocks noChangeAspect="1" noChangeArrowheads="1"/>
        </xdr:cNvSpPr>
      </xdr:nvSpPr>
      <xdr:spPr bwMode="auto">
        <a:xfrm>
          <a:off x="12649200" y="17599025"/>
          <a:ext cx="304800" cy="31114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ER-March%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9/12%20-%20December%202019/Active%20Disclosure/Master_Workbook_20-F-December%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20-F-December%2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hared/Vancouver/FinancialServices/Atlas/2022/Key%20Corporate%20Reports/09%20-%20September%202022/Master%20Excel%20Files/Master%20Workbook%20MDA%20-%20September%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ncouver/FinancialServices/Atlas/2021/Key%20Corporate%20reports/06-June%202021/Active%20Disclosure/Master_Workbook_ER%20-%20Jun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12-%20December%202020/Active%20Disclosure/Master_Workbook_ER%20-%20December%2020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rr118071\Downloads\RRD%20ActiveLink%20Demo%20(3)%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ared/Vancouver/FinancialServices/Atlas/2020/Key%20corporate%20reports/12-%20December%202020/Active%20Disclosure/Master_Workbook_MDA%20(20F)%20December%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9-%20September%202020/Active%20Disclosure/Master_Workbook_ER-September%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ancouver/FinancialServices/Seaspan%20Corp/Key%20Corporate%20Reports/2018/12%20-%20December%202018/Master_Workbook_ER-December%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06-%20June%202020/Active%20Disclosure/Master_Workbook_MDA-June%20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Vancouver/FinancialServices/Atlas/2020/Key%20corporate%20reports/12-%20December%202020/Active%20Disclosure/Master_Workbook_ER%20-%20December%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Guidance"/>
      <sheetName val="ER_FinSummary"/>
      <sheetName val="ER_SegRevenue"/>
      <sheetName val="ER_VesselUtilization"/>
      <sheetName val="ER_APRUtilization"/>
      <sheetName val="ER_RevDD"/>
      <sheetName val="ER_RevDollarDayVar"/>
      <sheetName val="ER_OpBorrowings"/>
      <sheetName val="Split Op Borrowings"/>
      <sheetName val="ER_Liquidity"/>
      <sheetName val="ER_BalanceSheet"/>
      <sheetName val="ER_IncomeStatement"/>
      <sheetName val="ER_CompIncome"/>
      <sheetName val="ER_CashFlows"/>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NumofCusts"/>
      <sheetName val="MDA_SelectDataBS"/>
      <sheetName val="MDA_Customers"/>
      <sheetName val="MDA_TEU"/>
      <sheetName val="MDA_CharteredVessels"/>
      <sheetName val="MDA_Deliveries"/>
      <sheetName val="MDA_Div"/>
      <sheetName val="MDA_OpResultsCY"/>
      <sheetName val="MDA_OpResults2Yrs"/>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Fleet"/>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sheetName val="ITM_KPMGFees"/>
      <sheetName val="MDA_Risk"/>
      <sheetName val="MDA_Market conditions"/>
      <sheetName val="ITM_CSPurchases"/>
      <sheetName val="MDA_FutureDeliveries"/>
      <sheetName val="ITM_PrefCPurchases"/>
      <sheetName val="MDA_PSUs"/>
      <sheetName val="MDA_DivPayment"/>
      <sheetName val="ITM_PrefDPurchases"/>
      <sheetName val="MDA_Histcharter"/>
      <sheetName val="ITM_PrefEPurchases"/>
      <sheetName val="Master_Workbook_20-F-December 2"/>
    </sheetNames>
    <sheetDataSet>
      <sheetData sheetId="0"/>
      <sheetData sheetId="1"/>
      <sheetData sheetId="2"/>
      <sheetData sheetId="3"/>
      <sheetData sheetId="4"/>
      <sheetData sheetId="5"/>
      <sheetData sheetId="6"/>
      <sheetData sheetId="7"/>
      <sheetData sheetId="8">
        <row r="5">
          <cell r="C5">
            <v>117</v>
          </cell>
        </row>
      </sheetData>
      <sheetData sheetId="9"/>
      <sheetData sheetId="10"/>
      <sheetData sheetId="11">
        <row r="1">
          <cell r="E1" t="str">
            <v>Dividend per Share</v>
          </cell>
        </row>
      </sheetData>
      <sheetData sheetId="12">
        <row r="78">
          <cell r="C78">
            <v>215675599</v>
          </cell>
        </row>
      </sheetData>
      <sheetData sheetId="13"/>
      <sheetData sheetId="14"/>
      <sheetData sheetId="15"/>
      <sheetData sheetId="16"/>
      <sheetData sheetId="17">
        <row r="18">
          <cell r="G18">
            <v>35.200000000000045</v>
          </cell>
        </row>
      </sheetData>
      <sheetData sheetId="18"/>
      <sheetData sheetId="19"/>
      <sheetData sheetId="20"/>
      <sheetData sheetId="21"/>
      <sheetData sheetId="22"/>
      <sheetData sheetId="23"/>
      <sheetData sheetId="24">
        <row r="4">
          <cell r="C4">
            <v>2613.6692071796474</v>
          </cell>
        </row>
      </sheetData>
      <sheetData sheetId="25"/>
      <sheetData sheetId="26"/>
      <sheetData sheetId="27"/>
      <sheetData sheetId="28"/>
      <sheetData sheetId="29"/>
      <sheetData sheetId="30"/>
      <sheetData sheetId="31"/>
      <sheetData sheetId="32">
        <row r="125">
          <cell r="C125">
            <v>118</v>
          </cell>
        </row>
      </sheetData>
      <sheetData sheetId="33">
        <row r="97">
          <cell r="G97">
            <v>3702.8333982899985</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9">
          <cell r="D9">
            <v>4207.8436898800001</v>
          </cell>
        </row>
      </sheetData>
      <sheetData sheetId="50"/>
      <sheetData sheetId="51"/>
      <sheetData sheetId="52"/>
      <sheetData sheetId="53"/>
      <sheetData sheetId="54"/>
      <sheetData sheetId="55"/>
      <sheetData sheetId="56"/>
      <sheetData sheetId="57"/>
      <sheetData sheetId="58"/>
      <sheetData sheetId="5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SelectDataIS"/>
      <sheetName val="MDA_SelectDataBS"/>
      <sheetName val="MDA_NumofCusts"/>
      <sheetName val="MDA_Customers"/>
      <sheetName val="MDA_Fleet"/>
      <sheetName val="MDA_FutureDeliveries"/>
      <sheetName val="MDA_TEU"/>
      <sheetName val="MDA_CharteredVessels"/>
      <sheetName val="MDA_Deliveries"/>
      <sheetName val="MDA_Div2019"/>
      <sheetName val="MDA_OpResultsCY"/>
      <sheetName val="MDA_VesselUtilization"/>
      <sheetName val="MDA_OperatingOwnedDaysCY"/>
      <sheetName val="MDA_VesselUtilizationPY"/>
      <sheetName val="MDA_FinSummaryCY"/>
      <sheetName val="MDA_RevDollarDayVarCY"/>
      <sheetName val="MDA_RevDollarDayVarPY"/>
      <sheetName val="MDA_RevisedDDCY"/>
      <sheetName val="MDA_RevisedDDPY"/>
      <sheetName val="MDA_OpBorrowingsCY"/>
      <sheetName val="MDA_OpResults2Yrs"/>
      <sheetName val="MDA_OperatingOwnedDays2Yrs"/>
      <sheetName val="MDA_FinSummaryPY"/>
      <sheetName val="MDA_RevisedDD2Yrs"/>
      <sheetName val="MDA_OpBorrowingsPY"/>
      <sheetName val="MDA_LTDandLeaseFacCY"/>
      <sheetName val="MDA_CashFlows"/>
      <sheetName val="MDA_DivSummary"/>
      <sheetName val="MDA_Impairment"/>
      <sheetName val="MDA_LTObligations"/>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PrincPymts"/>
      <sheetName val="MDA_SwapDetail"/>
      <sheetName val="ITM_KPMGFees"/>
      <sheetName val="ITM_CSPurchases"/>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115">
          <cell r="C115">
            <v>112</v>
          </cell>
        </row>
      </sheetData>
      <sheetData sheetId="9"/>
      <sheetData sheetId="10"/>
      <sheetData sheetId="11"/>
      <sheetData sheetId="12"/>
      <sheetData sheetId="13"/>
      <sheetData sheetId="14"/>
      <sheetData sheetId="15"/>
      <sheetData sheetId="16"/>
      <sheetData sheetId="17"/>
      <sheetData sheetId="18">
        <row r="17">
          <cell r="G17">
            <v>265</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Item 2 MDA--&gt;&gt;"/>
      <sheetName val="1. Overview --&gt;"/>
      <sheetName val="Operating Fleet Customers"/>
      <sheetName val="Condensed Fleet Table"/>
      <sheetName val="Power Generation"/>
      <sheetName val="2. Sig Dev'mts--&gt;"/>
      <sheetName val="Shipbuiding Contracts"/>
      <sheetName val="Vessel Deliveries"/>
      <sheetName val="Changes to Senior Mgmt"/>
      <sheetName val="3. Impact of COVID"/>
      <sheetName val="4. Sub Events--&gt;"/>
      <sheetName val="Dividends"/>
      <sheetName val="5. Fin Results--&gt;"/>
      <sheetName val="Consol FinSummary"/>
      <sheetName val="Seg FinSummary"/>
      <sheetName val="Vessel Utilization"/>
      <sheetName val="New Vessel Contracts"/>
      <sheetName val="GCCF"/>
      <sheetName val="Power Fleet Utilization"/>
      <sheetName val="Sensitivity analysis"/>
      <sheetName val="6. Liquidity &amp; Capital--&gt;"/>
      <sheetName val="Liquidity"/>
      <sheetName val="Unencumbered fleet and NBV"/>
      <sheetName val="Borrowings"/>
      <sheetName val="Weighted Avg Int"/>
      <sheetName val="7. Cash Flows--&gt;"/>
      <sheetName val="Int Rate Swaps"/>
      <sheetName val="CashFlows"/>
      <sheetName val="8. Capital Exp &amp; Dividends"/>
      <sheetName val="9. Critical Accounting"/>
      <sheetName val="10. Off-Balance Sheet"/>
      <sheetName val="Item 3 Market Risk--&gt;&gt;"/>
      <sheetName val="Principal Payments"/>
      <sheetName val="to check if needed--&gt;&gt;"/>
      <sheetName val="Financing Tracker"/>
      <sheetName val="MDA_LTObligations"/>
      <sheetName val="2021 Drydock"/>
      <sheetName val="Ref only--&gt;"/>
      <sheetName val="6-K MDA Framework"/>
      <sheetName val="Reference"/>
    </sheetNames>
    <sheetDataSet>
      <sheetData sheetId="0"/>
      <sheetData sheetId="1"/>
      <sheetData sheetId="2"/>
      <sheetData sheetId="3"/>
      <sheetData sheetId="4">
        <row r="4">
          <cell r="C4">
            <v>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Guidance (2)"/>
      <sheetName val="shipbuiding contracts"/>
      <sheetName val="Adjusted EPS segment (2)"/>
      <sheetName val="Adjusted EPS (2)"/>
      <sheetName val="ER_FinancialOverview"/>
      <sheetName val="Q2 Newbuilds"/>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Fleet_Table"/>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Operating NetDebt to EBITDA "/>
      <sheetName val="Borrowings"/>
      <sheetName val="Not released&gt;&gt;&gt;"/>
      <sheetName val="Seaspan Vessel Utilization"/>
      <sheetName val="Seaspan Fleet Table -Vessel det"/>
    </sheetNames>
    <sheetDataSet>
      <sheetData sheetId="0"/>
      <sheetData sheetId="1"/>
      <sheetData sheetId="2"/>
      <sheetData sheetId="3"/>
      <sheetData sheetId="4"/>
      <sheetData sheetId="5"/>
      <sheetData sheetId="6"/>
      <sheetData sheetId="7">
        <row r="35">
          <cell r="B35">
            <v>586.85500000000002</v>
          </cell>
        </row>
      </sheetData>
      <sheetData sheetId="8"/>
      <sheetData sheetId="9">
        <row r="5">
          <cell r="B5">
            <v>348.1</v>
          </cell>
        </row>
      </sheetData>
      <sheetData sheetId="10">
        <row r="1">
          <cell r="A1"/>
          <cell r="B1" t="str">
            <v>Three Months Ended</v>
          </cell>
          <cell r="C1"/>
          <cell r="D1"/>
          <cell r="E1"/>
          <cell r="F1"/>
        </row>
        <row r="2">
          <cell r="A2" t="str">
            <v>(in millions of U.S. dollars, unaudited)</v>
          </cell>
          <cell r="B2" t="str">
            <v>September 30, 2020</v>
          </cell>
          <cell r="C2"/>
          <cell r="D2" t="str">
            <v>June 30, 2020</v>
          </cell>
          <cell r="E2"/>
          <cell r="F2" t="str">
            <v>September 30, 2019</v>
          </cell>
        </row>
        <row r="3">
          <cell r="A3"/>
          <cell r="B3" t="str">
            <v>(unaudited)</v>
          </cell>
          <cell r="C3"/>
          <cell r="D3" t="str">
            <v>(unaudited)</v>
          </cell>
          <cell r="E3"/>
          <cell r="F3" t="str">
            <v>(unaudited)</v>
          </cell>
        </row>
        <row r="4">
          <cell r="A4" t="str">
            <v>GAAP Net Earnings</v>
          </cell>
          <cell r="B4">
            <v>-26.148000000000025</v>
          </cell>
          <cell r="C4"/>
          <cell r="D4">
            <v>82.748000000000005</v>
          </cell>
          <cell r="E4"/>
          <cell r="F4">
            <v>70.8</v>
          </cell>
        </row>
        <row r="5">
          <cell r="A5"/>
          <cell r="B5"/>
          <cell r="C5"/>
          <cell r="D5"/>
          <cell r="E5"/>
          <cell r="F5"/>
        </row>
        <row r="6">
          <cell r="A6" t="str">
            <v>Interest expense</v>
          </cell>
          <cell r="B6">
            <v>45.903999999999996</v>
          </cell>
          <cell r="C6"/>
          <cell r="D6">
            <v>50.822000000000003</v>
          </cell>
          <cell r="E6"/>
          <cell r="F6">
            <v>48.497</v>
          </cell>
        </row>
        <row r="7">
          <cell r="A7" t="str">
            <v>Interest income</v>
          </cell>
          <cell r="B7">
            <v>-1.5569999999999999</v>
          </cell>
          <cell r="C7"/>
          <cell r="D7">
            <v>-1.1000000000000001</v>
          </cell>
          <cell r="E7"/>
          <cell r="F7">
            <v>-1.0940000000000001</v>
          </cell>
        </row>
        <row r="8">
          <cell r="A8" t="str">
            <v>Income tax expense</v>
          </cell>
          <cell r="B8">
            <v>4.125</v>
          </cell>
          <cell r="C8"/>
          <cell r="D8">
            <v>6.1</v>
          </cell>
          <cell r="E8"/>
          <cell r="F8">
            <v>0.55400000000000005</v>
          </cell>
        </row>
        <row r="9">
          <cell r="A9" t="str">
            <v>Depreciation and amortization</v>
          </cell>
          <cell r="B9">
            <v>89.340000000000032</v>
          </cell>
          <cell r="C9"/>
          <cell r="D9">
            <v>88.5</v>
          </cell>
          <cell r="E9"/>
          <cell r="F9">
            <v>64.441999999999993</v>
          </cell>
        </row>
        <row r="10">
          <cell r="A10" t="str">
            <v>Impairments</v>
          </cell>
          <cell r="B10"/>
          <cell r="C10"/>
          <cell r="D10">
            <v>0</v>
          </cell>
          <cell r="E10"/>
          <cell r="F10"/>
        </row>
        <row r="11">
          <cell r="A11" t="str">
            <v>Loss (gain) on sale</v>
          </cell>
          <cell r="B11">
            <v>0.1</v>
          </cell>
          <cell r="C11"/>
          <cell r="D11">
            <v>-0.6</v>
          </cell>
          <cell r="E11"/>
          <cell r="F11">
            <v>0</v>
          </cell>
        </row>
        <row r="12">
          <cell r="A12" t="str">
            <v>Loss on derivative instruments</v>
          </cell>
          <cell r="B12">
            <v>1.5090000000000003</v>
          </cell>
          <cell r="C12"/>
          <cell r="D12">
            <v>7</v>
          </cell>
          <cell r="E12"/>
          <cell r="F12">
            <v>-2.516</v>
          </cell>
        </row>
        <row r="13">
          <cell r="A13" t="str">
            <v>Change in contingent consideration asset(1)</v>
          </cell>
          <cell r="B13">
            <v>-0.2</v>
          </cell>
          <cell r="C13"/>
          <cell r="D13">
            <v>0.7</v>
          </cell>
          <cell r="E13"/>
          <cell r="F13">
            <v>0</v>
          </cell>
        </row>
        <row r="14">
          <cell r="A14" t="str">
            <v>Loss on foreign currency repatriation(2)</v>
          </cell>
          <cell r="B14">
            <v>7</v>
          </cell>
          <cell r="C14"/>
          <cell r="D14">
            <v>4.5999999999999996</v>
          </cell>
          <cell r="E14"/>
          <cell r="F14">
            <v>0</v>
          </cell>
        </row>
        <row r="15">
          <cell r="A15" t="str">
            <v>Other expenses</v>
          </cell>
          <cell r="B15" t="e">
            <v>#REF!</v>
          </cell>
          <cell r="C15"/>
          <cell r="D15">
            <v>0.2</v>
          </cell>
          <cell r="E15"/>
          <cell r="F15">
            <v>0.20499999999999999</v>
          </cell>
        </row>
        <row r="16">
          <cell r="A16" t="str">
            <v>Adjusted EBITDA</v>
          </cell>
          <cell r="B16" t="e">
            <v>#REF!</v>
          </cell>
          <cell r="C16"/>
          <cell r="D16">
            <v>238.86999999999998</v>
          </cell>
          <cell r="E16"/>
          <cell r="F16">
            <v>180.88800000000003</v>
          </cell>
        </row>
      </sheetData>
      <sheetData sheetId="11"/>
      <sheetData sheetId="12">
        <row r="52">
          <cell r="C52">
            <v>393.88099999999997</v>
          </cell>
        </row>
      </sheetData>
      <sheetData sheetId="13">
        <row r="89">
          <cell r="B89">
            <v>215.40199999999999</v>
          </cell>
        </row>
      </sheetData>
      <sheetData sheetId="14"/>
      <sheetData sheetId="15"/>
      <sheetData sheetId="16">
        <row r="7">
          <cell r="B7">
            <v>14</v>
          </cell>
        </row>
      </sheetData>
      <sheetData sheetId="17">
        <row r="9">
          <cell r="E9">
            <v>11700.887671296288</v>
          </cell>
        </row>
        <row r="14">
          <cell r="U14">
            <v>0.99075917675004843</v>
          </cell>
        </row>
      </sheetData>
      <sheetData sheetId="18">
        <row r="7">
          <cell r="C7">
            <v>10608.887671296288</v>
          </cell>
        </row>
      </sheetData>
      <sheetData sheetId="19"/>
      <sheetData sheetId="20"/>
      <sheetData sheetId="21">
        <row r="16">
          <cell r="C16">
            <v>246303.09658241758</v>
          </cell>
        </row>
      </sheetData>
      <sheetData sheetId="22">
        <row r="18">
          <cell r="Z18">
            <v>266565.02295113663</v>
          </cell>
        </row>
      </sheetData>
      <sheetData sheetId="23">
        <row r="33">
          <cell r="C33">
            <v>75.899999999999991</v>
          </cell>
        </row>
      </sheetData>
      <sheetData sheetId="24"/>
      <sheetData sheetId="25"/>
      <sheetData sheetId="26"/>
      <sheetData sheetId="27"/>
      <sheetData sheetId="28">
        <row r="7">
          <cell r="B7">
            <v>50.3</v>
          </cell>
        </row>
      </sheetData>
      <sheetData sheetId="29">
        <row r="6">
          <cell r="B6">
            <v>3906.7000000000003</v>
          </cell>
        </row>
      </sheetData>
      <sheetData sheetId="30"/>
      <sheetData sheetId="31">
        <row r="15">
          <cell r="B15">
            <v>-510.76507674999999</v>
          </cell>
        </row>
      </sheetData>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leet Table"/>
      <sheetName val="FFO &amp; FFO per Share-For release"/>
      <sheetName val="FFO &amp; FFO per Share"/>
      <sheetName val="FFO - segment"/>
      <sheetName val="Adjusted EPS segment"/>
      <sheetName val="Adjusted EPS"/>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ow r="6">
          <cell r="B6">
            <v>362.72399999999993</v>
          </cell>
        </row>
      </sheetData>
      <sheetData sheetId="4" refreshError="1"/>
      <sheetData sheetId="5" refreshError="1">
        <row r="1">
          <cell r="A1"/>
          <cell r="B1" t="str">
            <v>Three Months Ended</v>
          </cell>
          <cell r="C1"/>
          <cell r="D1"/>
          <cell r="E1"/>
          <cell r="F1"/>
        </row>
        <row r="2">
          <cell r="A2" t="str">
            <v>(in millions of U.S. dollars, unaudited)</v>
          </cell>
          <cell r="B2" t="str">
            <v>September 30, 2020</v>
          </cell>
          <cell r="C2"/>
          <cell r="D2" t="str">
            <v>June 30, 2020</v>
          </cell>
          <cell r="E2"/>
          <cell r="F2" t="str">
            <v>September 30, 2019</v>
          </cell>
        </row>
        <row r="3">
          <cell r="A3"/>
          <cell r="B3" t="str">
            <v>(unaudited)</v>
          </cell>
          <cell r="C3"/>
          <cell r="D3" t="str">
            <v>(unaudited)</v>
          </cell>
          <cell r="E3"/>
          <cell r="F3" t="str">
            <v>(unaudited)</v>
          </cell>
        </row>
        <row r="4">
          <cell r="A4" t="str">
            <v>GAAP Net Earnings</v>
          </cell>
          <cell r="B4">
            <v>-26.148000000000025</v>
          </cell>
          <cell r="C4"/>
          <cell r="D4">
            <v>82.748000000000005</v>
          </cell>
          <cell r="E4"/>
          <cell r="F4">
            <v>70.8</v>
          </cell>
        </row>
        <row r="5">
          <cell r="A5"/>
          <cell r="B5"/>
          <cell r="C5"/>
          <cell r="D5"/>
          <cell r="E5"/>
          <cell r="F5"/>
        </row>
        <row r="6">
          <cell r="A6" t="str">
            <v>Interest expense</v>
          </cell>
          <cell r="B6">
            <v>45.903999999999996</v>
          </cell>
          <cell r="C6"/>
          <cell r="D6">
            <v>50.822000000000003</v>
          </cell>
          <cell r="E6"/>
          <cell r="F6">
            <v>48.497</v>
          </cell>
        </row>
        <row r="7">
          <cell r="A7" t="str">
            <v>Interest income</v>
          </cell>
          <cell r="B7">
            <v>-1.5569999999999999</v>
          </cell>
          <cell r="C7"/>
          <cell r="D7">
            <v>-1.1000000000000001</v>
          </cell>
          <cell r="E7"/>
          <cell r="F7">
            <v>-1.0940000000000001</v>
          </cell>
        </row>
        <row r="8">
          <cell r="A8" t="str">
            <v>Income tax expense</v>
          </cell>
          <cell r="B8">
            <v>4.125</v>
          </cell>
          <cell r="C8"/>
          <cell r="D8">
            <v>6.1</v>
          </cell>
          <cell r="E8"/>
          <cell r="F8">
            <v>0.55400000000000005</v>
          </cell>
        </row>
        <row r="9">
          <cell r="A9" t="str">
            <v>Depreciation and amortization</v>
          </cell>
          <cell r="B9">
            <v>89.340000000000032</v>
          </cell>
          <cell r="C9"/>
          <cell r="D9">
            <v>88.5</v>
          </cell>
          <cell r="E9"/>
          <cell r="F9">
            <v>64.441999999999993</v>
          </cell>
        </row>
        <row r="10">
          <cell r="A10" t="str">
            <v>Impairments</v>
          </cell>
          <cell r="B10"/>
          <cell r="C10"/>
          <cell r="D10">
            <v>0</v>
          </cell>
          <cell r="E10"/>
          <cell r="F10"/>
        </row>
        <row r="11">
          <cell r="A11" t="str">
            <v>Loss (gain) on sale</v>
          </cell>
          <cell r="B11">
            <v>0.1</v>
          </cell>
          <cell r="C11"/>
          <cell r="D11">
            <v>-0.6</v>
          </cell>
          <cell r="E11"/>
          <cell r="F11">
            <v>0</v>
          </cell>
        </row>
        <row r="12">
          <cell r="A12" t="str">
            <v>Loss on derivative instruments</v>
          </cell>
          <cell r="B12">
            <v>1.5090000000000003</v>
          </cell>
          <cell r="C12"/>
          <cell r="D12">
            <v>7</v>
          </cell>
          <cell r="E12"/>
          <cell r="F12">
            <v>-2.516</v>
          </cell>
        </row>
        <row r="13">
          <cell r="A13" t="str">
            <v>Change in contingent consideration asset(1)</v>
          </cell>
          <cell r="B13">
            <v>-0.2</v>
          </cell>
          <cell r="C13"/>
          <cell r="D13">
            <v>0.7</v>
          </cell>
          <cell r="E13"/>
          <cell r="F13">
            <v>0</v>
          </cell>
        </row>
        <row r="14">
          <cell r="A14" t="str">
            <v>Loss on foreign currency repatriation(2)</v>
          </cell>
          <cell r="B14">
            <v>7</v>
          </cell>
          <cell r="C14"/>
          <cell r="D14">
            <v>4.5999999999999996</v>
          </cell>
          <cell r="E14"/>
          <cell r="F14">
            <v>0</v>
          </cell>
        </row>
        <row r="15">
          <cell r="A15" t="str">
            <v>Other expenses</v>
          </cell>
          <cell r="B15" t="e">
            <v>#REF!</v>
          </cell>
          <cell r="C15"/>
          <cell r="D15">
            <v>0.2</v>
          </cell>
          <cell r="E15"/>
          <cell r="F15">
            <v>0.20499999999999999</v>
          </cell>
        </row>
        <row r="16">
          <cell r="A16" t="str">
            <v>Adjusted EBITDA</v>
          </cell>
          <cell r="B16" t="e">
            <v>#REF!</v>
          </cell>
          <cell r="C16"/>
          <cell r="D16">
            <v>238.86999999999998</v>
          </cell>
          <cell r="E16"/>
          <cell r="F16">
            <v>180.88800000000003</v>
          </cell>
        </row>
      </sheetData>
      <sheetData sheetId="6" refreshError="1"/>
      <sheetData sheetId="7" refreshError="1"/>
      <sheetData sheetId="8" refreshError="1"/>
      <sheetData sheetId="9" refreshError="1"/>
      <sheetData sheetId="10">
        <row r="7">
          <cell r="B7">
            <v>1249.0716788975924</v>
          </cell>
        </row>
      </sheetData>
      <sheetData sheetId="11" refreshError="1"/>
      <sheetData sheetId="12" refreshError="1">
        <row r="14">
          <cell r="T14">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forward - Dates"/>
      <sheetName val="Checksum"/>
      <sheetName val="BALANCE"/>
      <sheetName val="OPERATIONS"/>
      <sheetName val="COMPREHENSIVE INC"/>
      <sheetName val="CASH FLOW"/>
      <sheetName val="Narrative"/>
      <sheetName val="A &amp; D T1"/>
      <sheetName val="A &amp; D T2"/>
      <sheetName val="A &amp; D T3_T4"/>
      <sheetName val="Inventories"/>
      <sheetName val="PPE"/>
      <sheetName val="MDA T1"/>
      <sheetName val="Item 2"/>
      <sheetName val="Misc"/>
    </sheetNames>
    <sheetDataSet>
      <sheetData sheetId="0"/>
      <sheetData sheetId="1"/>
      <sheetData sheetId="2"/>
      <sheetData sheetId="3"/>
      <sheetData sheetId="4"/>
      <sheetData sheetId="5"/>
      <sheetData sheetId="6"/>
      <sheetData sheetId="7"/>
      <sheetData sheetId="8"/>
      <sheetData sheetId="9"/>
      <sheetData sheetId="10">
        <row r="10">
          <cell r="C10">
            <v>520.70000000000005</v>
          </cell>
        </row>
      </sheetData>
      <sheetData sheetId="11">
        <row r="11">
          <cell r="C11">
            <v>1544.9000000000005</v>
          </cell>
        </row>
      </sheetData>
      <sheetData sheetId="12"/>
      <sheetData sheetId="13"/>
      <sheetData sheetId="14">
        <row r="4">
          <cell r="C4">
            <v>2222.1</v>
          </cell>
        </row>
        <row r="5">
          <cell r="C5">
            <v>315.89999999999998</v>
          </cell>
        </row>
        <row r="11">
          <cell r="C11">
            <v>133.5</v>
          </cell>
        </row>
        <row r="30">
          <cell r="C30">
            <v>-25.8</v>
          </cell>
        </row>
        <row r="31">
          <cell r="C31">
            <v>4.8</v>
          </cell>
        </row>
        <row r="32">
          <cell r="C32">
            <v>0</v>
          </cell>
        </row>
        <row r="33">
          <cell r="C33">
            <v>-21</v>
          </cell>
        </row>
        <row r="39">
          <cell r="C39">
            <v>277.60000000000002</v>
          </cell>
        </row>
        <row r="40">
          <cell r="C40">
            <v>3237.7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forward - Dates"/>
      <sheetName val="Shipbuilder"/>
      <sheetName val="Charterer"/>
      <sheetName val="MDA_NumofCusts"/>
      <sheetName val="MDA_SelectData"/>
      <sheetName val="MDA_OpResultsCY"/>
      <sheetName val="APR_Revenue"/>
      <sheetName val="MDA_Liquidity"/>
      <sheetName val="MDA_Customers"/>
      <sheetName val="MDA_TEU"/>
      <sheetName val="Condensed Fleet Table"/>
      <sheetName val="APR Fleet Table"/>
      <sheetName val="ER_SegRevenue"/>
      <sheetName val="ER_APRUtilization"/>
      <sheetName val="MDA_CharteredVessels"/>
      <sheetName val="MDA_Deliveries"/>
      <sheetName val="shipbuiding contracts"/>
      <sheetName val="MDA_Div"/>
      <sheetName val="MDA_OpResults2Yrs"/>
      <sheetName val="MDA_Utilization"/>
      <sheetName val="MDA_OperatingOwnedDaysCY"/>
      <sheetName val="MDA_FinSummary"/>
      <sheetName val="MDA_RevisedDDPY"/>
      <sheetName val="MDA_OpBorrowingsCY"/>
      <sheetName val="MDA_OperatingOwnedDays2Yrs"/>
      <sheetName val="MDA_LTObligations"/>
      <sheetName val="MDA_PrincPymts"/>
      <sheetName val="MDA_FinSummaryPY"/>
      <sheetName val="MDA_RevisedDD2Yrs"/>
      <sheetName val="MDA_OpBorrowingsPY"/>
      <sheetName val="MDA_LTDandLeaseFacCY"/>
      <sheetName val="MDA_CashFlows"/>
      <sheetName val="MDA_DivSummary"/>
      <sheetName val="MDA_Impairment"/>
      <sheetName val="MDA_Directors"/>
      <sheetName val="MDA_BenfOwnership"/>
      <sheetName val="MDA_MajorSH"/>
      <sheetName val="MDA_PrefCHighLow"/>
      <sheetName val="MDA_CSHighLow"/>
      <sheetName val="MDA_PrefDHighLow"/>
      <sheetName val="MDA_PrefEHighLow"/>
      <sheetName val="MDA_PrefGHighLow"/>
      <sheetName val="MDA_PrefHHighLow"/>
      <sheetName val="MDA_PrefIHighLow "/>
      <sheetName val="MDA_2019NotesHighLow"/>
      <sheetName val="MDA_2027NotesHighLow"/>
      <sheetName val="MDA_2025NotesHighLow"/>
      <sheetName val="MDA_SwapDetail (2)"/>
      <sheetName val="ITM_KPMGFees"/>
      <sheetName val="MDA_Risk"/>
      <sheetName val="MDA_Market conditions"/>
      <sheetName val="Additional financings sup"/>
      <sheetName val="Employees"/>
      <sheetName val="Item 15"/>
      <sheetName val="ITM_PrefCPurchases"/>
      <sheetName val="MDA_PSUs"/>
      <sheetName val="MDA_DivPayment"/>
      <sheetName val="ITM_PrefDPurchases"/>
      <sheetName val="MDA_Histcharter"/>
      <sheetName val="ITM_PrefEPurchases"/>
      <sheetName val="Sheet1"/>
    </sheetNames>
    <sheetDataSet>
      <sheetData sheetId="0"/>
      <sheetData sheetId="1"/>
      <sheetData sheetId="2"/>
      <sheetData sheetId="3"/>
      <sheetData sheetId="4"/>
      <sheetData sheetId="5"/>
      <sheetData sheetId="6"/>
      <sheetData sheetId="7"/>
      <sheetData sheetId="8">
        <row r="6">
          <cell r="B6">
            <v>167</v>
          </cell>
        </row>
      </sheetData>
      <sheetData sheetId="9"/>
      <sheetData sheetId="10"/>
      <sheetData sheetId="11"/>
      <sheetData sheetId="12"/>
      <sheetData sheetId="13"/>
      <sheetData sheetId="14">
        <row r="4">
          <cell r="U4">
            <v>866.3</v>
          </cell>
        </row>
      </sheetData>
      <sheetData sheetId="15"/>
      <sheetData sheetId="16"/>
      <sheetData sheetId="17"/>
      <sheetData sheetId="18"/>
      <sheetData sheetId="19"/>
      <sheetData sheetId="20">
        <row r="4">
          <cell r="P4">
            <v>10519.674999999999</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FinSummary"/>
      <sheetName val="ER_SegRevenue"/>
      <sheetName val="ER_Guidance"/>
      <sheetName val="ER_FinancialOverview"/>
      <sheetName val="ER_Seg Oper Results"/>
      <sheetName val="ER_VesselUtilization"/>
      <sheetName val="ER_APRUtilization"/>
      <sheetName val="Recalc EBITDA"/>
      <sheetName val="MDA_Fleet Modified"/>
      <sheetName val="MDA_Fleet Modified (2)"/>
      <sheetName val="Split Op Borrowings"/>
      <sheetName val="Appendix A - FFO"/>
      <sheetName val="Appendix X - Adj Net Earnings"/>
      <sheetName val="Appendix A - FFO-OLD"/>
      <sheetName val="Appendix B - Adj EBITDA-OLD"/>
      <sheetName val="Appendix C - Adj EBITDA Seg-OLD"/>
      <sheetName val="ER_RevDD"/>
      <sheetName val="ER_RevDollarDayVar"/>
      <sheetName val="ER_OpBorrowings"/>
      <sheetName val="Appendix B - Adj EBITDA"/>
      <sheetName val="OLD APP C - Net Debt to EBITDA"/>
      <sheetName val="Appendix D - Net Debt to Equity"/>
      <sheetName val="Appendix E - Debt to Assets"/>
      <sheetName val="Appendix B - Adj EBITDA Seg"/>
      <sheetName val="Appendix C - NetDebt to EBITDA"/>
      <sheetName val="Appendix F - Fleet Table"/>
      <sheetName val="Appendix G - APR Table"/>
      <sheetName val="ER_BalanceSheet"/>
      <sheetName val="ER_IncomeStatement"/>
      <sheetName val="ER_CashFlows"/>
      <sheetName val="ER_Liquidity"/>
      <sheetName val="Appendix H - Seg Future Rev"/>
      <sheetName val="ER_CompIncome"/>
      <sheetName val="Presso_Data"/>
      <sheetName val="&gt;&gt;No longer used"/>
      <sheetName val="ER_DCF"/>
      <sheetName val="ER_NormalizedEarnings"/>
      <sheetName val="ER_EBITDA"/>
      <sheetName val="ER_NormalizedEPS"/>
      <sheetName val="ER_KeyFinResultsYTD-Not used"/>
      <sheetName val="ER_KeyFinResultsQ (2)"/>
      <sheetName val="ER_DividendSubEvent-not used"/>
    </sheetNames>
    <sheetDataSet>
      <sheetData sheetId="0">
        <row r="4">
          <cell r="B4">
            <v>2020</v>
          </cell>
        </row>
      </sheetData>
      <sheetData sheetId="1"/>
      <sheetData sheetId="2"/>
      <sheetData sheetId="3">
        <row r="4">
          <cell r="D4">
            <v>275.42</v>
          </cell>
        </row>
        <row r="5">
          <cell r="D5">
            <v>55.920999999999999</v>
          </cell>
        </row>
        <row r="6">
          <cell r="D6">
            <v>63.427</v>
          </cell>
        </row>
        <row r="7">
          <cell r="D7">
            <v>6.8630000000000004</v>
          </cell>
        </row>
        <row r="8">
          <cell r="D8">
            <v>38.802999999999997</v>
          </cell>
        </row>
      </sheetData>
      <sheetData sheetId="4">
        <row r="4">
          <cell r="B4">
            <v>56.8</v>
          </cell>
        </row>
      </sheetData>
      <sheetData sheetId="5"/>
      <sheetData sheetId="6">
        <row r="4">
          <cell r="B4">
            <v>386.18099999999998</v>
          </cell>
        </row>
      </sheetData>
      <sheetData sheetId="7">
        <row r="3">
          <cell r="B3">
            <v>305.90000000000009</v>
          </cell>
        </row>
      </sheetData>
      <sheetData sheetId="8">
        <row r="4">
          <cell r="Q4">
            <v>10284</v>
          </cell>
        </row>
      </sheetData>
      <sheetData sheetId="9"/>
      <sheetData sheetId="10"/>
      <sheetData sheetId="11"/>
      <sheetData sheetId="12"/>
      <sheetData sheetId="13"/>
      <sheetData sheetId="14">
        <row r="4">
          <cell r="B4">
            <v>84.106999999999985</v>
          </cell>
        </row>
      </sheetData>
      <sheetData sheetId="15">
        <row r="4">
          <cell r="D4">
            <v>82.748000000000005</v>
          </cell>
        </row>
      </sheetData>
      <sheetData sheetId="16"/>
      <sheetData sheetId="17"/>
      <sheetData sheetId="18"/>
      <sheetData sheetId="19"/>
      <sheetData sheetId="20"/>
      <sheetData sheetId="21"/>
      <sheetData sheetId="22">
        <row r="4">
          <cell r="B4">
            <v>84.106999999999985</v>
          </cell>
        </row>
      </sheetData>
      <sheetData sheetId="23"/>
      <sheetData sheetId="24"/>
      <sheetData sheetId="25"/>
      <sheetData sheetId="26">
        <row r="3">
          <cell r="B3">
            <v>79.004000000000005</v>
          </cell>
        </row>
      </sheetData>
      <sheetData sheetId="27">
        <row r="5">
          <cell r="C5">
            <v>3454.3670000000002</v>
          </cell>
        </row>
      </sheetData>
      <sheetData sheetId="28"/>
      <sheetData sheetId="29"/>
      <sheetData sheetId="30">
        <row r="53">
          <cell r="C53">
            <v>220.61699999999999</v>
          </cell>
        </row>
      </sheetData>
      <sheetData sheetId="31">
        <row r="49">
          <cell r="C49">
            <v>386.18099999999998</v>
          </cell>
        </row>
      </sheetData>
      <sheetData sheetId="32">
        <row r="74">
          <cell r="C74">
            <v>84.102000000000004</v>
          </cell>
        </row>
      </sheetData>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Checksum"/>
      <sheetName val="ER_KeyFinResultsQ"/>
      <sheetName val="ER_OperatingOwnedDays"/>
      <sheetName val="ER_VesselUtilization"/>
      <sheetName val="ER_FinSummary"/>
      <sheetName val="ER_RevDollarDayVar"/>
      <sheetName val="ER_RevDD"/>
      <sheetName val="ER_RevDDrevised"/>
      <sheetName val="ER_OpBorrowings"/>
      <sheetName val="ER_Liquidity"/>
      <sheetName val="ER_BalanceSheet"/>
      <sheetName val="ER_IncomeStatement"/>
      <sheetName val="ER_CompIncome"/>
      <sheetName val="ER_CashFlows"/>
      <sheetName val="ER_DCF"/>
      <sheetName val="ER_NormalizedEarnings"/>
      <sheetName val="ER_EBITDA"/>
      <sheetName val="ER_NormalizedEPS"/>
      <sheetName val="ER_KeyFinResultsYTD-Not used"/>
      <sheetName val="ER_KeyFinResultsQ (2)"/>
      <sheetName val="ER_DividendSubEvent-not used"/>
    </sheetNames>
    <sheetDataSet>
      <sheetData sheetId="0"/>
      <sheetData sheetId="1"/>
      <sheetData sheetId="2"/>
      <sheetData sheetId="3">
        <row r="3">
          <cell r="K3">
            <v>36458.425878095899</v>
          </cell>
        </row>
      </sheetData>
      <sheetData sheetId="4"/>
      <sheetData sheetId="5">
        <row r="4">
          <cell r="C4">
            <v>294.91199999999998</v>
          </cell>
          <cell r="K4">
            <v>1096.3309999999999</v>
          </cell>
        </row>
        <row r="5">
          <cell r="C5">
            <v>55.594000000000001</v>
          </cell>
          <cell r="K5">
            <v>219.27</v>
          </cell>
        </row>
        <row r="6">
          <cell r="C6">
            <v>64.715999999999994</v>
          </cell>
          <cell r="K6">
            <v>245.80099999999999</v>
          </cell>
        </row>
        <row r="7">
          <cell r="C7">
            <v>7.0709999999999997</v>
          </cell>
          <cell r="K7">
            <v>31.565000000000001</v>
          </cell>
        </row>
        <row r="8">
          <cell r="C8">
            <v>33.176000000000002</v>
          </cell>
          <cell r="K8">
            <v>129.74700000000001</v>
          </cell>
        </row>
        <row r="9">
          <cell r="C9">
            <v>134.35499999999999</v>
          </cell>
          <cell r="K9">
            <v>469.94799999999998</v>
          </cell>
        </row>
      </sheetData>
      <sheetData sheetId="6">
        <row r="3">
          <cell r="J3">
            <v>4687.8791616650124</v>
          </cell>
        </row>
      </sheetData>
      <sheetData sheetId="7"/>
      <sheetData sheetId="8"/>
      <sheetData sheetId="9">
        <row r="4">
          <cell r="C4">
            <v>788.19799999999998</v>
          </cell>
        </row>
      </sheetData>
      <sheetData sheetId="10"/>
      <sheetData sheetId="11"/>
      <sheetData sheetId="12">
        <row r="7">
          <cell r="C7">
            <v>55594</v>
          </cell>
        </row>
      </sheetData>
      <sheetData sheetId="13"/>
      <sheetData sheetId="14">
        <row r="11">
          <cell r="G11">
            <v>-57445</v>
          </cell>
        </row>
      </sheetData>
      <sheetData sheetId="15"/>
      <sheetData sheetId="16"/>
      <sheetData sheetId="17"/>
      <sheetData sheetId="18"/>
      <sheetData sheetId="19"/>
      <sheetData sheetId="20"/>
      <sheetData sheetId="2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Rollforward - Dates"/>
      <sheetName val="Checksum"/>
      <sheetName val="Shipbuilder"/>
      <sheetName val="Charterer"/>
      <sheetName val="MDA_Customers"/>
      <sheetName val="Average age"/>
      <sheetName val="Condensed Fleet Table"/>
      <sheetName val="APR Fleet Table"/>
      <sheetName val="MDA_Fleet"/>
      <sheetName val="MDA_FinSummary"/>
      <sheetName val="ER_SegRevenue"/>
      <sheetName val="Movements"/>
      <sheetName val="MDA_OpBorrowings"/>
      <sheetName val="MDA_DivDeclSubEvent"/>
      <sheetName val="MDA_FutureDeliveries"/>
      <sheetName val="MDA_Utilization"/>
      <sheetName val="MDA_RevDollarDayVar"/>
      <sheetName val="MDA_LTDandLeaseFac"/>
      <sheetName val="ITM_PrincPymts"/>
      <sheetName val="MDA_Liquidity"/>
      <sheetName val="ER_APRUtilization"/>
      <sheetName val="MDA_DivSummary"/>
      <sheetName val="ITM_DirectorElection"/>
      <sheetName val="Share_Repurchase"/>
      <sheetName val="MDA_Impairment"/>
      <sheetName val="MDA_RevDD"/>
      <sheetName val="MDA_CashFlows"/>
      <sheetName val="MDA_SwapDetail"/>
      <sheetName val="&gt;&gt; No longer used"/>
      <sheetName val="WA Interest Rate"/>
      <sheetName val="MDA_OperatingOwnedDays"/>
      <sheetName val="MDA_OwnedManaged"/>
      <sheetName val="MDA_Deliveries"/>
      <sheetName val="MDA_CurrentVessels"/>
      <sheetName val="Sheet1"/>
    </sheetNames>
    <sheetDataSet>
      <sheetData sheetId="0"/>
      <sheetData sheetId="1"/>
      <sheetData sheetId="2"/>
      <sheetData sheetId="3"/>
      <sheetData sheetId="4"/>
      <sheetData sheetId="5"/>
      <sheetData sheetId="6"/>
      <sheetData sheetId="7"/>
      <sheetData sheetId="8"/>
      <sheetData sheetId="9"/>
      <sheetData sheetId="10">
        <row r="3">
          <cell r="C3">
            <v>363.8</v>
          </cell>
          <cell r="G3">
            <v>672.202</v>
          </cell>
          <cell r="O3">
            <v>111.5</v>
          </cell>
        </row>
        <row r="4">
          <cell r="G4">
            <v>126.80500000000001</v>
          </cell>
        </row>
        <row r="5">
          <cell r="G5">
            <v>160.71299999999999</v>
          </cell>
        </row>
        <row r="6">
          <cell r="G6">
            <v>30.175999999999998</v>
          </cell>
        </row>
        <row r="7">
          <cell r="G7">
            <v>76.744</v>
          </cell>
        </row>
        <row r="10">
          <cell r="G10">
            <v>100.407</v>
          </cell>
        </row>
      </sheetData>
      <sheetData sheetId="11"/>
      <sheetData sheetId="12"/>
      <sheetData sheetId="13"/>
      <sheetData sheetId="14"/>
      <sheetData sheetId="15"/>
      <sheetData sheetId="16"/>
      <sheetData sheetId="17"/>
      <sheetData sheetId="18">
        <row r="13">
          <cell r="C13">
            <v>681.7</v>
          </cell>
        </row>
      </sheetData>
      <sheetData sheetId="19"/>
      <sheetData sheetId="20"/>
      <sheetData sheetId="21"/>
      <sheetData sheetId="22">
        <row r="4">
          <cell r="G4">
            <v>0.375</v>
          </cell>
        </row>
      </sheetData>
      <sheetData sheetId="23"/>
      <sheetData sheetId="24"/>
      <sheetData sheetId="25"/>
      <sheetData sheetId="26"/>
      <sheetData sheetId="27">
        <row r="3">
          <cell r="F3">
            <v>289.38599999999997</v>
          </cell>
          <cell r="G3">
            <v>499.24900000000002</v>
          </cell>
        </row>
      </sheetData>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Earnings Release&gt;&gt;"/>
      <sheetName val="ER_Guidance"/>
      <sheetName val="ER_FinancialOverview"/>
      <sheetName val="ER_Seg Oper Results"/>
      <sheetName val="Appendix B - Adj EBITDA"/>
      <sheetName val="ER_BalanceSheet"/>
      <sheetName val="ER_IncomeStatement"/>
      <sheetName val="ER_CashFlows"/>
      <sheetName val="Supplemental Info&gt;&gt;"/>
      <sheetName val="Seg Future Comm Rev"/>
      <sheetName val="Condensed Fleet Table"/>
      <sheetName val="Vessel Utilization"/>
      <sheetName val="Operating cost"/>
      <sheetName val="Seaspan Full Fleet Table"/>
      <sheetName val="FFO &amp; FFO per Share-For release"/>
      <sheetName val="FFO &amp; FFO per Share"/>
      <sheetName val="FFO - segment"/>
      <sheetName val="Adjusted EBITDA -For release"/>
      <sheetName val="Adjusted EBITDA"/>
      <sheetName val="Adj EBITDA - segment"/>
      <sheetName val="NetDebt to EBITDA"/>
      <sheetName val="Borrowings"/>
      <sheetName val="Not released&gt;&gt;&gt;"/>
      <sheetName val="Seaspan Vessel Utilization"/>
      <sheetName val="Seaspan Fleet Table -Vessel d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9">
          <cell r="F9">
            <v>-130.91997000000001</v>
          </cell>
        </row>
        <row r="12">
          <cell r="K12">
            <v>0.99075917675004843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6453-A061-4156-B04D-FA02794F1C39}">
  <dimension ref="A1:N22"/>
  <sheetViews>
    <sheetView tabSelected="1" zoomScale="115" zoomScaleNormal="115" workbookViewId="0">
      <selection activeCell="N17" sqref="N17"/>
    </sheetView>
  </sheetViews>
  <sheetFormatPr defaultColWidth="9.140625" defaultRowHeight="15"/>
  <cols>
    <col min="1" max="1" width="35.5703125" style="45" bestFit="1" customWidth="1"/>
    <col min="2" max="2" width="11.85546875" style="45" customWidth="1"/>
    <col min="3" max="11" width="9.140625" style="45"/>
    <col min="12" max="12" width="9.42578125" style="45" bestFit="1" customWidth="1"/>
    <col min="13" max="16384" width="9.140625" style="45"/>
  </cols>
  <sheetData>
    <row r="1" spans="1:14" ht="25.5">
      <c r="A1" s="44" t="s">
        <v>0</v>
      </c>
    </row>
    <row r="2" spans="1:14" s="48" customFormat="1" ht="15.75">
      <c r="A2" s="46" t="s">
        <v>3</v>
      </c>
      <c r="B2" s="47"/>
    </row>
    <row r="3" spans="1:14" s="48" customFormat="1" ht="15.75">
      <c r="A3" s="46" t="s">
        <v>391</v>
      </c>
      <c r="B3" s="47"/>
    </row>
    <row r="4" spans="1:14" ht="26.25">
      <c r="A4" s="49"/>
      <c r="B4" s="50"/>
    </row>
    <row r="5" spans="1:14">
      <c r="A5" s="50"/>
      <c r="B5" s="50"/>
    </row>
    <row r="6" spans="1:14" ht="12" customHeight="1">
      <c r="A6" s="512" t="s">
        <v>392</v>
      </c>
      <c r="B6" s="512"/>
      <c r="C6" s="512"/>
      <c r="D6" s="512"/>
      <c r="E6" s="512"/>
      <c r="F6" s="512"/>
      <c r="G6" s="512"/>
      <c r="H6" s="512"/>
      <c r="I6" s="512"/>
      <c r="J6" s="512"/>
      <c r="K6" s="512"/>
      <c r="L6" s="512"/>
      <c r="M6" s="512"/>
      <c r="N6" s="512"/>
    </row>
    <row r="7" spans="1:14">
      <c r="A7" s="512"/>
      <c r="B7" s="512"/>
      <c r="C7" s="512"/>
      <c r="D7" s="512"/>
      <c r="E7" s="512"/>
      <c r="F7" s="512"/>
      <c r="G7" s="512"/>
      <c r="H7" s="512"/>
      <c r="I7" s="512"/>
      <c r="J7" s="512"/>
      <c r="K7" s="512"/>
      <c r="L7" s="512"/>
      <c r="M7" s="512"/>
      <c r="N7" s="512"/>
    </row>
    <row r="8" spans="1:14">
      <c r="A8" s="512"/>
      <c r="B8" s="512"/>
      <c r="C8" s="512"/>
      <c r="D8" s="512"/>
      <c r="E8" s="512"/>
      <c r="F8" s="512"/>
      <c r="G8" s="512"/>
      <c r="H8" s="512"/>
      <c r="I8" s="512"/>
      <c r="J8" s="512"/>
      <c r="K8" s="512"/>
      <c r="L8" s="512"/>
      <c r="M8" s="512"/>
      <c r="N8" s="512"/>
    </row>
    <row r="9" spans="1:14">
      <c r="A9" s="512"/>
      <c r="B9" s="512"/>
      <c r="C9" s="512"/>
      <c r="D9" s="512"/>
      <c r="E9" s="512"/>
      <c r="F9" s="512"/>
      <c r="G9" s="512"/>
      <c r="H9" s="512"/>
      <c r="I9" s="512"/>
      <c r="J9" s="512"/>
      <c r="K9" s="512"/>
      <c r="L9" s="512"/>
      <c r="M9" s="512"/>
      <c r="N9" s="512"/>
    </row>
    <row r="21" spans="12:12">
      <c r="L21" s="51"/>
    </row>
    <row r="22" spans="12:12">
      <c r="L22" s="51"/>
    </row>
  </sheetData>
  <mergeCells count="1">
    <mergeCell ref="A6:N9"/>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73F59-C15E-4E6D-836B-41BA43DE1763}">
  <dimension ref="A1:Z35"/>
  <sheetViews>
    <sheetView workbookViewId="0">
      <selection activeCell="A4" sqref="A4:Z35"/>
    </sheetView>
  </sheetViews>
  <sheetFormatPr defaultColWidth="9.140625" defaultRowHeight="15"/>
  <cols>
    <col min="1" max="16384" width="9.140625" style="45"/>
  </cols>
  <sheetData>
    <row r="1" spans="1:26">
      <c r="A1" s="30" t="s">
        <v>0</v>
      </c>
    </row>
    <row r="2" spans="1:26">
      <c r="A2" s="30" t="s">
        <v>234</v>
      </c>
    </row>
    <row r="3" spans="1:26">
      <c r="A3" s="30"/>
    </row>
    <row r="4" spans="1:26" ht="15" customHeight="1">
      <c r="A4" s="528" t="s">
        <v>343</v>
      </c>
      <c r="B4" s="528"/>
      <c r="C4" s="528"/>
      <c r="D4" s="528"/>
      <c r="E4" s="528"/>
      <c r="F4" s="528"/>
      <c r="G4" s="528"/>
      <c r="H4" s="528"/>
      <c r="I4" s="528"/>
      <c r="J4" s="528"/>
      <c r="K4" s="528"/>
      <c r="L4" s="528"/>
      <c r="M4" s="528"/>
      <c r="N4" s="528"/>
      <c r="O4" s="528"/>
      <c r="P4" s="528"/>
      <c r="Q4" s="528"/>
      <c r="R4" s="528"/>
      <c r="S4" s="528"/>
      <c r="T4" s="528"/>
      <c r="U4" s="528"/>
      <c r="V4" s="528"/>
      <c r="W4" s="528"/>
      <c r="X4" s="528"/>
      <c r="Y4" s="528"/>
      <c r="Z4" s="528"/>
    </row>
    <row r="5" spans="1:26">
      <c r="A5" s="528"/>
      <c r="B5" s="528"/>
      <c r="C5" s="528"/>
      <c r="D5" s="528"/>
      <c r="E5" s="528"/>
      <c r="F5" s="528"/>
      <c r="G5" s="528"/>
      <c r="H5" s="528"/>
      <c r="I5" s="528"/>
      <c r="J5" s="528"/>
      <c r="K5" s="528"/>
      <c r="L5" s="528"/>
      <c r="M5" s="528"/>
      <c r="N5" s="528"/>
      <c r="O5" s="528"/>
      <c r="P5" s="528"/>
      <c r="Q5" s="528"/>
      <c r="R5" s="528"/>
      <c r="S5" s="528"/>
      <c r="T5" s="528"/>
      <c r="U5" s="528"/>
      <c r="V5" s="528"/>
      <c r="W5" s="528"/>
      <c r="X5" s="528"/>
      <c r="Y5" s="528"/>
      <c r="Z5" s="528"/>
    </row>
    <row r="6" spans="1:26">
      <c r="A6" s="528"/>
      <c r="B6" s="528"/>
      <c r="C6" s="528"/>
      <c r="D6" s="528"/>
      <c r="E6" s="528"/>
      <c r="F6" s="528"/>
      <c r="G6" s="528"/>
      <c r="H6" s="528"/>
      <c r="I6" s="528"/>
      <c r="J6" s="528"/>
      <c r="K6" s="528"/>
      <c r="L6" s="528"/>
      <c r="M6" s="528"/>
      <c r="N6" s="528"/>
      <c r="O6" s="528"/>
      <c r="P6" s="528"/>
      <c r="Q6" s="528"/>
      <c r="R6" s="528"/>
      <c r="S6" s="528"/>
      <c r="T6" s="528"/>
      <c r="U6" s="528"/>
      <c r="V6" s="528"/>
      <c r="W6" s="528"/>
      <c r="X6" s="528"/>
      <c r="Y6" s="528"/>
      <c r="Z6" s="528"/>
    </row>
    <row r="7" spans="1:26">
      <c r="A7" s="528"/>
      <c r="B7" s="528"/>
      <c r="C7" s="528"/>
      <c r="D7" s="528"/>
      <c r="E7" s="528"/>
      <c r="F7" s="528"/>
      <c r="G7" s="528"/>
      <c r="H7" s="528"/>
      <c r="I7" s="528"/>
      <c r="J7" s="528"/>
      <c r="K7" s="528"/>
      <c r="L7" s="528"/>
      <c r="M7" s="528"/>
      <c r="N7" s="528"/>
      <c r="O7" s="528"/>
      <c r="P7" s="528"/>
      <c r="Q7" s="528"/>
      <c r="R7" s="528"/>
      <c r="S7" s="528"/>
      <c r="T7" s="528"/>
      <c r="U7" s="528"/>
      <c r="V7" s="528"/>
      <c r="W7" s="528"/>
      <c r="X7" s="528"/>
      <c r="Y7" s="528"/>
      <c r="Z7" s="528"/>
    </row>
    <row r="8" spans="1:26">
      <c r="A8" s="528"/>
      <c r="B8" s="528"/>
      <c r="C8" s="528"/>
      <c r="D8" s="528"/>
      <c r="E8" s="528"/>
      <c r="F8" s="528"/>
      <c r="G8" s="528"/>
      <c r="H8" s="528"/>
      <c r="I8" s="528"/>
      <c r="J8" s="528"/>
      <c r="K8" s="528"/>
      <c r="L8" s="528"/>
      <c r="M8" s="528"/>
      <c r="N8" s="528"/>
      <c r="O8" s="528"/>
      <c r="P8" s="528"/>
      <c r="Q8" s="528"/>
      <c r="R8" s="528"/>
      <c r="S8" s="528"/>
      <c r="T8" s="528"/>
      <c r="U8" s="528"/>
      <c r="V8" s="528"/>
      <c r="W8" s="528"/>
      <c r="X8" s="528"/>
      <c r="Y8" s="528"/>
      <c r="Z8" s="528"/>
    </row>
    <row r="9" spans="1:26">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row>
    <row r="10" spans="1:26">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row>
    <row r="11" spans="1:26">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row>
    <row r="12" spans="1:26">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row>
    <row r="13" spans="1:26">
      <c r="A13" s="528"/>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row>
    <row r="14" spans="1:26">
      <c r="A14" s="528"/>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row>
    <row r="15" spans="1:26">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row>
    <row r="16" spans="1:26">
      <c r="A16" s="528"/>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row>
    <row r="17" spans="1:26">
      <c r="A17" s="528"/>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row>
    <row r="18" spans="1:26">
      <c r="A18" s="528"/>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row>
    <row r="19" spans="1:26">
      <c r="A19" s="528"/>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row>
    <row r="20" spans="1:26">
      <c r="A20" s="528"/>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row>
    <row r="21" spans="1:26">
      <c r="A21" s="528"/>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row>
    <row r="22" spans="1:26">
      <c r="A22" s="528"/>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row>
    <row r="23" spans="1:26">
      <c r="A23" s="528"/>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row>
    <row r="24" spans="1:26">
      <c r="A24" s="528"/>
      <c r="B24" s="528"/>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row>
    <row r="25" spans="1:26">
      <c r="A25" s="528"/>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row>
    <row r="26" spans="1:26">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row>
    <row r="27" spans="1:26">
      <c r="A27" s="528"/>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row>
    <row r="28" spans="1:26">
      <c r="A28" s="528"/>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row>
    <row r="29" spans="1:26">
      <c r="A29" s="528"/>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row>
    <row r="30" spans="1:26">
      <c r="A30" s="528"/>
      <c r="B30" s="528"/>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row>
    <row r="31" spans="1:26">
      <c r="A31" s="528"/>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row>
    <row r="32" spans="1:26">
      <c r="A32" s="528"/>
      <c r="B32" s="528"/>
      <c r="C32" s="528"/>
      <c r="D32" s="528"/>
      <c r="E32" s="528"/>
      <c r="F32" s="528"/>
      <c r="G32" s="528"/>
      <c r="H32" s="528"/>
      <c r="I32" s="528"/>
      <c r="J32" s="528"/>
      <c r="K32" s="528"/>
      <c r="L32" s="528"/>
      <c r="M32" s="528"/>
      <c r="N32" s="528"/>
      <c r="O32" s="528"/>
      <c r="P32" s="528"/>
      <c r="Q32" s="528"/>
      <c r="R32" s="528"/>
      <c r="S32" s="528"/>
      <c r="T32" s="528"/>
      <c r="U32" s="528"/>
      <c r="V32" s="528"/>
      <c r="W32" s="528"/>
      <c r="X32" s="528"/>
      <c r="Y32" s="528"/>
      <c r="Z32" s="528"/>
    </row>
    <row r="33" spans="1:26">
      <c r="A33" s="528"/>
      <c r="B33" s="528"/>
      <c r="C33" s="528"/>
      <c r="D33" s="528"/>
      <c r="E33" s="528"/>
      <c r="F33" s="528"/>
      <c r="G33" s="528"/>
      <c r="H33" s="528"/>
      <c r="I33" s="528"/>
      <c r="J33" s="528"/>
      <c r="K33" s="528"/>
      <c r="L33" s="528"/>
      <c r="M33" s="528"/>
      <c r="N33" s="528"/>
      <c r="O33" s="528"/>
      <c r="P33" s="528"/>
      <c r="Q33" s="528"/>
      <c r="R33" s="528"/>
      <c r="S33" s="528"/>
      <c r="T33" s="528"/>
      <c r="U33" s="528"/>
      <c r="V33" s="528"/>
      <c r="W33" s="528"/>
      <c r="X33" s="528"/>
      <c r="Y33" s="528"/>
      <c r="Z33" s="528"/>
    </row>
    <row r="34" spans="1:26">
      <c r="A34" s="528"/>
      <c r="B34" s="528"/>
      <c r="C34" s="528"/>
      <c r="D34" s="528"/>
      <c r="E34" s="528"/>
      <c r="F34" s="528"/>
      <c r="G34" s="528"/>
      <c r="H34" s="528"/>
      <c r="I34" s="528"/>
      <c r="J34" s="528"/>
      <c r="K34" s="528"/>
      <c r="L34" s="528"/>
      <c r="M34" s="528"/>
      <c r="N34" s="528"/>
      <c r="O34" s="528"/>
      <c r="P34" s="528"/>
      <c r="Q34" s="528"/>
      <c r="R34" s="528"/>
      <c r="S34" s="528"/>
      <c r="T34" s="528"/>
      <c r="U34" s="528"/>
      <c r="V34" s="528"/>
      <c r="W34" s="528"/>
      <c r="X34" s="528"/>
      <c r="Y34" s="528"/>
      <c r="Z34" s="528"/>
    </row>
    <row r="35" spans="1:26" ht="10.5" customHeight="1">
      <c r="A35" s="528"/>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row>
  </sheetData>
  <mergeCells count="1">
    <mergeCell ref="A4:Z35"/>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D23E7-EAA1-40B8-937C-20C07530E494}">
  <dimension ref="A1:V37"/>
  <sheetViews>
    <sheetView topLeftCell="B1" zoomScaleNormal="100" workbookViewId="0">
      <selection activeCell="P3" sqref="P3:R3"/>
    </sheetView>
  </sheetViews>
  <sheetFormatPr defaultColWidth="9.42578125" defaultRowHeight="12.75"/>
  <cols>
    <col min="1" max="1" width="0" style="31" hidden="1" customWidth="1"/>
    <col min="2" max="2" width="46.5703125" style="31" customWidth="1"/>
    <col min="3" max="4" width="17" style="31" customWidth="1"/>
    <col min="5" max="5" width="1.42578125" style="31" customWidth="1"/>
    <col min="6" max="7" width="17" style="31" customWidth="1"/>
    <col min="8" max="8" width="1.42578125" style="31" customWidth="1"/>
    <col min="9" max="10" width="17" style="31" customWidth="1"/>
    <col min="11" max="11" width="1.42578125" style="31" customWidth="1"/>
    <col min="12" max="12" width="18.140625" style="31" customWidth="1"/>
    <col min="13" max="14" width="17" style="31" customWidth="1"/>
    <col min="15" max="15" width="1.42578125" style="31" customWidth="1"/>
    <col min="16" max="16" width="13.85546875" style="31" customWidth="1"/>
    <col min="17" max="17" width="13.42578125" style="31" customWidth="1"/>
    <col min="18" max="18" width="12.85546875" style="31" customWidth="1"/>
    <col min="19" max="16384" width="9.42578125" style="31"/>
  </cols>
  <sheetData>
    <row r="1" spans="2:19">
      <c r="B1" s="30" t="s">
        <v>0</v>
      </c>
      <c r="C1" s="30"/>
      <c r="D1" s="30"/>
      <c r="E1" s="30"/>
      <c r="F1" s="30"/>
      <c r="G1" s="30"/>
      <c r="H1" s="30"/>
      <c r="I1" s="30"/>
      <c r="J1" s="30"/>
      <c r="K1" s="30"/>
      <c r="L1" s="30"/>
      <c r="M1" s="30"/>
      <c r="N1" s="30"/>
      <c r="O1" s="30"/>
    </row>
    <row r="2" spans="2:19">
      <c r="B2" s="30" t="s">
        <v>145</v>
      </c>
      <c r="C2" s="30"/>
      <c r="D2" s="30"/>
      <c r="E2" s="30"/>
      <c r="F2" s="30"/>
      <c r="G2" s="30"/>
      <c r="H2" s="30"/>
      <c r="I2" s="30"/>
      <c r="J2" s="30"/>
      <c r="K2" s="30"/>
      <c r="L2" s="30"/>
      <c r="M2" s="30"/>
      <c r="N2" s="30"/>
      <c r="O2" s="30"/>
      <c r="P2" s="43"/>
      <c r="Q2" s="43"/>
      <c r="R2" s="43"/>
    </row>
    <row r="3" spans="2:19" ht="22.35" customHeight="1" thickBot="1">
      <c r="B3" s="206"/>
      <c r="C3" s="530" t="s">
        <v>403</v>
      </c>
      <c r="D3" s="530"/>
      <c r="E3" s="206"/>
      <c r="F3" s="530" t="s">
        <v>352</v>
      </c>
      <c r="G3" s="530"/>
      <c r="H3" s="206"/>
      <c r="I3" s="530" t="s">
        <v>191</v>
      </c>
      <c r="J3" s="530"/>
      <c r="K3" s="206"/>
      <c r="L3" s="530" t="s">
        <v>146</v>
      </c>
      <c r="M3" s="530"/>
      <c r="N3" s="530"/>
      <c r="O3" s="206"/>
      <c r="P3" s="530" t="s">
        <v>126</v>
      </c>
      <c r="Q3" s="530"/>
      <c r="R3" s="530"/>
    </row>
    <row r="4" spans="2:19" ht="26.25" thickBot="1">
      <c r="B4" s="207" t="s">
        <v>225</v>
      </c>
      <c r="C4" s="208" t="s">
        <v>296</v>
      </c>
      <c r="D4" s="208" t="s">
        <v>190</v>
      </c>
      <c r="E4" s="207"/>
      <c r="F4" s="208" t="s">
        <v>296</v>
      </c>
      <c r="G4" s="208" t="s">
        <v>190</v>
      </c>
      <c r="H4" s="207"/>
      <c r="I4" s="208" t="s">
        <v>296</v>
      </c>
      <c r="J4" s="208" t="s">
        <v>190</v>
      </c>
      <c r="K4" s="207"/>
      <c r="L4" s="208">
        <v>2021</v>
      </c>
      <c r="M4" s="208">
        <v>2020</v>
      </c>
      <c r="N4" s="208" t="s">
        <v>17</v>
      </c>
      <c r="O4" s="209"/>
      <c r="P4" s="208">
        <v>2021</v>
      </c>
      <c r="Q4" s="208" t="s">
        <v>18</v>
      </c>
      <c r="R4" s="208" t="s">
        <v>17</v>
      </c>
    </row>
    <row r="5" spans="2:19">
      <c r="B5" s="210"/>
      <c r="C5" s="210"/>
      <c r="D5" s="210"/>
      <c r="E5" s="210"/>
      <c r="F5" s="210"/>
      <c r="G5" s="210"/>
      <c r="H5" s="210"/>
      <c r="I5" s="210"/>
      <c r="J5" s="210"/>
      <c r="K5" s="210"/>
      <c r="L5" s="210"/>
      <c r="M5" s="210"/>
      <c r="N5" s="210"/>
      <c r="O5" s="210"/>
      <c r="P5" s="211"/>
      <c r="Q5" s="212"/>
      <c r="R5" s="212"/>
    </row>
    <row r="6" spans="2:19">
      <c r="B6" s="30" t="s">
        <v>181</v>
      </c>
      <c r="C6" s="196">
        <v>185.69999999999993</v>
      </c>
      <c r="D6" s="196">
        <v>94.599999999999923</v>
      </c>
      <c r="E6" s="30"/>
      <c r="F6" s="196">
        <v>140.00000000000003</v>
      </c>
      <c r="G6" s="196">
        <v>66</v>
      </c>
      <c r="H6" s="30"/>
      <c r="I6" s="196">
        <v>169.4</v>
      </c>
      <c r="J6" s="196">
        <v>97.6</v>
      </c>
      <c r="K6" s="196"/>
      <c r="L6" s="196">
        <v>142.30000000000001</v>
      </c>
      <c r="M6" s="196">
        <v>-26.1</v>
      </c>
      <c r="N6" s="196">
        <v>70.8</v>
      </c>
      <c r="O6" s="196"/>
      <c r="P6" s="196">
        <v>400.5</v>
      </c>
      <c r="Q6" s="196">
        <v>192.6</v>
      </c>
      <c r="R6" s="196">
        <v>439.1</v>
      </c>
      <c r="S6" s="56"/>
    </row>
    <row r="7" spans="2:19">
      <c r="B7" s="30"/>
      <c r="C7" s="56"/>
      <c r="D7" s="56"/>
      <c r="E7" s="30"/>
      <c r="F7" s="56"/>
      <c r="G7" s="56"/>
      <c r="H7" s="30"/>
      <c r="I7" s="56"/>
      <c r="J7" s="56"/>
      <c r="K7" s="56"/>
      <c r="L7" s="56"/>
      <c r="M7" s="56"/>
      <c r="N7" s="56"/>
      <c r="O7" s="56"/>
      <c r="P7" s="56"/>
      <c r="Q7" s="56"/>
      <c r="R7" s="56"/>
      <c r="S7" s="56"/>
    </row>
    <row r="8" spans="2:19">
      <c r="B8" s="213" t="s">
        <v>148</v>
      </c>
      <c r="C8" s="56">
        <v>-15.2</v>
      </c>
      <c r="D8" s="56">
        <v>-15.222994479739999</v>
      </c>
      <c r="E8" s="213"/>
      <c r="F8" s="56">
        <v>-15.2</v>
      </c>
      <c r="G8" s="56">
        <v>-17.899999999999999</v>
      </c>
      <c r="H8" s="213"/>
      <c r="I8" s="56">
        <v>-15.2</v>
      </c>
      <c r="J8" s="56">
        <v>-16.8</v>
      </c>
      <c r="K8" s="56"/>
      <c r="L8" s="56">
        <v>-15.222994479739999</v>
      </c>
      <c r="M8" s="56">
        <v>-16.8</v>
      </c>
      <c r="N8" s="56">
        <v>-16.8</v>
      </c>
      <c r="O8" s="56"/>
      <c r="P8" s="56">
        <v>-65.099999999999994</v>
      </c>
      <c r="Q8" s="56">
        <v>-67.099999999999994</v>
      </c>
      <c r="R8" s="56">
        <v>-71.099999999999994</v>
      </c>
      <c r="S8" s="56"/>
    </row>
    <row r="9" spans="2:19">
      <c r="B9" s="213" t="s">
        <v>323</v>
      </c>
      <c r="C9" s="56">
        <v>-0.6</v>
      </c>
      <c r="D9" s="56">
        <v>-9.9999999999999978E-2</v>
      </c>
      <c r="E9" s="366"/>
      <c r="F9" s="56">
        <v>1.9</v>
      </c>
      <c r="G9" s="56">
        <v>-0.4</v>
      </c>
      <c r="H9" s="366"/>
      <c r="I9" s="56">
        <v>2.4</v>
      </c>
      <c r="J9" s="56">
        <v>-0.5</v>
      </c>
      <c r="K9" s="56"/>
      <c r="L9" s="56">
        <v>-15.4</v>
      </c>
      <c r="M9" s="56">
        <v>0.7</v>
      </c>
      <c r="N9" s="56">
        <v>0</v>
      </c>
      <c r="O9" s="56"/>
      <c r="P9" s="56">
        <v>-16.399999999999999</v>
      </c>
      <c r="Q9" s="56">
        <v>0.2</v>
      </c>
      <c r="R9" s="56">
        <v>0</v>
      </c>
      <c r="S9" s="56"/>
    </row>
    <row r="10" spans="2:19">
      <c r="B10" s="213" t="s">
        <v>214</v>
      </c>
      <c r="C10" s="56">
        <v>2.2000000000000002</v>
      </c>
      <c r="D10" s="56">
        <v>70.899000000000001</v>
      </c>
      <c r="E10" s="213"/>
      <c r="F10" s="56">
        <v>7.1999999999999993</v>
      </c>
      <c r="G10" s="56">
        <v>56.1</v>
      </c>
      <c r="H10" s="213"/>
      <c r="I10" s="56">
        <v>0</v>
      </c>
      <c r="J10" s="56">
        <v>0</v>
      </c>
      <c r="K10" s="56"/>
      <c r="L10" s="56">
        <v>0</v>
      </c>
      <c r="M10" s="56">
        <v>0</v>
      </c>
      <c r="N10" s="56">
        <v>0</v>
      </c>
      <c r="O10" s="56"/>
      <c r="P10" s="56">
        <v>127</v>
      </c>
      <c r="Q10" s="56">
        <v>0</v>
      </c>
      <c r="R10" s="56">
        <v>0</v>
      </c>
      <c r="S10" s="56"/>
    </row>
    <row r="11" spans="2:19">
      <c r="B11" s="213" t="s">
        <v>149</v>
      </c>
      <c r="C11" s="56">
        <v>-58.900000000000006</v>
      </c>
      <c r="D11" s="56">
        <v>-6.3000000000000007</v>
      </c>
      <c r="E11" s="366"/>
      <c r="F11" s="56">
        <v>-32.700000000000003</v>
      </c>
      <c r="G11" s="56">
        <v>-4.9000000000000004</v>
      </c>
      <c r="H11" s="366"/>
      <c r="I11" s="56">
        <v>-46.8</v>
      </c>
      <c r="J11" s="56">
        <v>-15.5</v>
      </c>
      <c r="K11" s="56"/>
      <c r="L11" s="56">
        <v>-13.8</v>
      </c>
      <c r="M11" s="56">
        <v>-5.4</v>
      </c>
      <c r="N11" s="56">
        <v>-6.3</v>
      </c>
      <c r="O11" s="56"/>
      <c r="P11" s="56">
        <v>-40.6</v>
      </c>
      <c r="Q11" s="56">
        <v>12.9</v>
      </c>
      <c r="R11" s="56">
        <v>-20</v>
      </c>
      <c r="S11" s="56"/>
    </row>
    <row r="12" spans="2:19" ht="15.75">
      <c r="B12" s="213" t="s">
        <v>150</v>
      </c>
      <c r="C12" s="56">
        <v>-0.8</v>
      </c>
      <c r="D12" s="56">
        <v>-3.885345</v>
      </c>
      <c r="E12" s="213"/>
      <c r="F12" s="56">
        <v>-2.1</v>
      </c>
      <c r="G12" s="56">
        <v>0.6</v>
      </c>
      <c r="H12" s="213"/>
      <c r="I12" s="56">
        <v>2.9</v>
      </c>
      <c r="J12" s="56">
        <v>1.1000000000000001</v>
      </c>
      <c r="K12" s="56"/>
      <c r="L12" s="56">
        <v>7.3</v>
      </c>
      <c r="M12" s="56">
        <v>-4</v>
      </c>
      <c r="N12" s="56">
        <v>0</v>
      </c>
      <c r="O12" s="56"/>
      <c r="P12" s="56">
        <v>5.0999999999999996</v>
      </c>
      <c r="Q12" s="56">
        <v>-6.8</v>
      </c>
      <c r="R12" s="56">
        <v>0</v>
      </c>
      <c r="S12" s="56"/>
    </row>
    <row r="13" spans="2:19" ht="15.75">
      <c r="B13" s="213" t="s">
        <v>151</v>
      </c>
      <c r="C13" s="56">
        <v>0</v>
      </c>
      <c r="D13" s="56">
        <v>1.363153720000001</v>
      </c>
      <c r="E13" s="213"/>
      <c r="F13" s="56">
        <v>0.8</v>
      </c>
      <c r="G13" s="56">
        <v>3.2</v>
      </c>
      <c r="H13" s="213"/>
      <c r="I13" s="56">
        <v>3.2</v>
      </c>
      <c r="J13" s="56">
        <v>6</v>
      </c>
      <c r="K13" s="56"/>
      <c r="L13" s="56">
        <v>3.3088597799999988</v>
      </c>
      <c r="M13" s="56">
        <v>7.2</v>
      </c>
      <c r="N13" s="56">
        <v>0</v>
      </c>
      <c r="O13" s="56"/>
      <c r="P13" s="56">
        <v>13.9</v>
      </c>
      <c r="Q13" s="56">
        <v>18.7</v>
      </c>
      <c r="R13" s="56">
        <v>0</v>
      </c>
      <c r="S13" s="56"/>
    </row>
    <row r="14" spans="2:19">
      <c r="B14" s="213" t="s">
        <v>87</v>
      </c>
      <c r="C14" s="56">
        <v>93</v>
      </c>
      <c r="D14" s="56">
        <v>106.6</v>
      </c>
      <c r="E14" s="213"/>
      <c r="F14" s="56">
        <v>101.8</v>
      </c>
      <c r="G14" s="56">
        <v>90.8</v>
      </c>
      <c r="H14" s="213"/>
      <c r="I14" s="56">
        <v>88.100000000000009</v>
      </c>
      <c r="J14" s="56">
        <v>87.3</v>
      </c>
      <c r="K14" s="56"/>
      <c r="L14" s="56">
        <v>82</v>
      </c>
      <c r="M14" s="56">
        <v>89.300000000000026</v>
      </c>
      <c r="N14" s="56">
        <v>64.400000000000006</v>
      </c>
      <c r="O14" s="56"/>
      <c r="P14" s="56">
        <v>366.7</v>
      </c>
      <c r="Q14" s="56">
        <v>353.90000000000003</v>
      </c>
      <c r="R14" s="56">
        <v>254.3</v>
      </c>
      <c r="S14" s="56"/>
    </row>
    <row r="15" spans="2:19">
      <c r="B15" s="213" t="s">
        <v>177</v>
      </c>
      <c r="C15" s="56">
        <v>0</v>
      </c>
      <c r="D15" s="56">
        <v>0</v>
      </c>
      <c r="E15" s="213"/>
      <c r="F15" s="56">
        <v>0</v>
      </c>
      <c r="G15" s="56">
        <v>0</v>
      </c>
      <c r="H15" s="213"/>
      <c r="I15" s="56">
        <v>0</v>
      </c>
      <c r="J15" s="56">
        <v>0</v>
      </c>
      <c r="K15" s="56"/>
      <c r="L15" s="56">
        <v>0</v>
      </c>
      <c r="M15" s="56">
        <v>117.9</v>
      </c>
      <c r="N15" s="56">
        <v>0</v>
      </c>
      <c r="O15" s="56"/>
      <c r="P15" s="56">
        <v>0</v>
      </c>
      <c r="Q15" s="56">
        <v>117.9</v>
      </c>
      <c r="R15" s="56">
        <v>0</v>
      </c>
      <c r="S15" s="56"/>
    </row>
    <row r="16" spans="2:19">
      <c r="B16" s="7" t="s">
        <v>90</v>
      </c>
      <c r="C16" s="56">
        <v>0</v>
      </c>
      <c r="D16" s="56">
        <v>0</v>
      </c>
      <c r="E16" s="7"/>
      <c r="F16" s="56">
        <v>0</v>
      </c>
      <c r="G16" s="56">
        <v>0</v>
      </c>
      <c r="H16" s="7"/>
      <c r="I16" s="56">
        <v>0</v>
      </c>
      <c r="J16" s="56">
        <v>0</v>
      </c>
      <c r="K16" s="198"/>
      <c r="L16" s="56">
        <v>0</v>
      </c>
      <c r="M16" s="56">
        <v>0</v>
      </c>
      <c r="N16" s="56">
        <v>0</v>
      </c>
      <c r="O16" s="198"/>
      <c r="P16" s="56">
        <v>0</v>
      </c>
      <c r="Q16" s="56">
        <v>0</v>
      </c>
      <c r="R16" s="56">
        <v>-227</v>
      </c>
      <c r="S16" s="56"/>
    </row>
    <row r="17" spans="1:22">
      <c r="B17" s="30" t="s">
        <v>147</v>
      </c>
      <c r="C17" s="197">
        <v>205.39999999999992</v>
      </c>
      <c r="D17" s="197">
        <v>247.95381424025993</v>
      </c>
      <c r="E17" s="30"/>
      <c r="F17" s="197">
        <v>201.70000000000005</v>
      </c>
      <c r="G17" s="197">
        <v>193.5</v>
      </c>
      <c r="H17" s="30"/>
      <c r="I17" s="197">
        <v>204.00000000000006</v>
      </c>
      <c r="J17" s="197">
        <v>159.19999999999999</v>
      </c>
      <c r="K17" s="198"/>
      <c r="L17" s="197">
        <v>190.5</v>
      </c>
      <c r="M17" s="197">
        <v>162.80000000000001</v>
      </c>
      <c r="N17" s="197">
        <v>112.10000000000001</v>
      </c>
      <c r="O17" s="198"/>
      <c r="P17" s="197">
        <v>791.1</v>
      </c>
      <c r="Q17" s="197">
        <v>622.29999999999995</v>
      </c>
      <c r="R17" s="197">
        <v>375.29999999999995</v>
      </c>
      <c r="S17" s="56"/>
      <c r="U17" s="30"/>
    </row>
    <row r="18" spans="1:22" ht="15.75">
      <c r="B18" s="31" t="s">
        <v>340</v>
      </c>
      <c r="C18" s="56">
        <v>1.9</v>
      </c>
      <c r="D18" s="56">
        <v>0</v>
      </c>
      <c r="F18" s="56">
        <v>1.9</v>
      </c>
      <c r="G18" s="56">
        <v>0</v>
      </c>
      <c r="I18" s="56">
        <v>1.9</v>
      </c>
      <c r="J18" s="56">
        <v>0</v>
      </c>
      <c r="K18" s="198"/>
      <c r="L18" s="56">
        <v>0</v>
      </c>
      <c r="M18" s="56">
        <v>0</v>
      </c>
      <c r="N18" s="56">
        <v>0</v>
      </c>
      <c r="O18" s="198"/>
      <c r="P18" s="56">
        <v>0</v>
      </c>
      <c r="Q18" s="56">
        <v>0</v>
      </c>
      <c r="R18" s="56">
        <v>0</v>
      </c>
      <c r="S18" s="56"/>
      <c r="U18" s="30"/>
    </row>
    <row r="19" spans="1:22">
      <c r="B19" s="30" t="s">
        <v>297</v>
      </c>
      <c r="C19" s="199">
        <v>207.29999999999993</v>
      </c>
      <c r="D19" s="199">
        <v>247.95381424025993</v>
      </c>
      <c r="E19" s="30"/>
      <c r="F19" s="199">
        <v>203.60000000000005</v>
      </c>
      <c r="G19" s="199">
        <v>193.5</v>
      </c>
      <c r="H19" s="30"/>
      <c r="I19" s="199">
        <v>205.90000000000006</v>
      </c>
      <c r="J19" s="199">
        <v>159.19999999999999</v>
      </c>
      <c r="K19" s="198"/>
      <c r="L19" s="199">
        <v>190.5</v>
      </c>
      <c r="M19" s="199">
        <v>162.80000000000001</v>
      </c>
      <c r="N19" s="199">
        <v>112.10000000000001</v>
      </c>
      <c r="O19" s="198"/>
      <c r="P19" s="199">
        <v>791.1</v>
      </c>
      <c r="Q19" s="199">
        <v>622.29999999999995</v>
      </c>
      <c r="R19" s="199">
        <v>375.29999999999995</v>
      </c>
      <c r="S19" s="56"/>
      <c r="U19" s="30"/>
    </row>
    <row r="20" spans="1:22">
      <c r="B20" s="30"/>
      <c r="C20" s="30"/>
      <c r="D20" s="30"/>
      <c r="E20" s="30"/>
      <c r="F20" s="30"/>
      <c r="G20" s="30"/>
      <c r="H20" s="30"/>
      <c r="I20" s="91"/>
      <c r="J20" s="91"/>
      <c r="K20" s="198"/>
      <c r="L20" s="91"/>
      <c r="M20" s="91"/>
      <c r="N20" s="91"/>
      <c r="O20" s="198"/>
      <c r="P20" s="91"/>
      <c r="Q20" s="91"/>
      <c r="R20" s="91"/>
      <c r="S20" s="56"/>
      <c r="U20" s="30"/>
    </row>
    <row r="21" spans="1:22">
      <c r="B21" s="31" t="s">
        <v>96</v>
      </c>
      <c r="C21" s="55">
        <v>275189</v>
      </c>
      <c r="D21" s="55">
        <v>246411</v>
      </c>
      <c r="F21" s="55">
        <v>270871</v>
      </c>
      <c r="G21" s="55">
        <v>246303</v>
      </c>
      <c r="I21" s="390">
        <v>247020</v>
      </c>
      <c r="J21" s="55">
        <v>246033</v>
      </c>
      <c r="K21" s="198"/>
      <c r="L21" s="55">
        <v>246445</v>
      </c>
      <c r="M21" s="55">
        <v>245618</v>
      </c>
      <c r="N21" s="55">
        <v>216162</v>
      </c>
      <c r="O21" s="198"/>
      <c r="P21" s="55">
        <v>246300</v>
      </c>
      <c r="Q21" s="55">
        <v>241502</v>
      </c>
      <c r="R21" s="55">
        <v>214499</v>
      </c>
      <c r="S21" s="56"/>
      <c r="U21" s="30"/>
    </row>
    <row r="22" spans="1:22">
      <c r="B22" s="31" t="s">
        <v>97</v>
      </c>
      <c r="C22" s="55"/>
      <c r="D22" s="55"/>
      <c r="F22" s="55"/>
      <c r="G22" s="55"/>
      <c r="I22" s="55"/>
      <c r="J22" s="55"/>
      <c r="K22" s="198"/>
      <c r="L22" s="55"/>
      <c r="M22" s="55"/>
      <c r="N22" s="55"/>
      <c r="O22" s="198"/>
      <c r="P22" s="55"/>
      <c r="Q22" s="55"/>
      <c r="R22" s="55"/>
      <c r="S22" s="56"/>
      <c r="U22" s="30"/>
    </row>
    <row r="23" spans="1:22">
      <c r="B23" s="31" t="s">
        <v>183</v>
      </c>
      <c r="C23" s="55">
        <v>2446</v>
      </c>
      <c r="D23" s="55">
        <v>2589.6682220211997</v>
      </c>
      <c r="F23" s="55">
        <v>2182</v>
      </c>
      <c r="G23" s="55">
        <v>2351</v>
      </c>
      <c r="I23" s="55">
        <v>2391</v>
      </c>
      <c r="J23" s="55">
        <v>2030</v>
      </c>
      <c r="K23" s="55"/>
      <c r="L23" s="55">
        <v>2761</v>
      </c>
      <c r="M23" s="55">
        <v>1290</v>
      </c>
      <c r="N23" s="55">
        <v>505</v>
      </c>
      <c r="O23" s="55"/>
      <c r="P23" s="55">
        <v>2433</v>
      </c>
      <c r="Q23" s="55">
        <v>541</v>
      </c>
      <c r="R23" s="55">
        <v>471</v>
      </c>
      <c r="S23" s="56"/>
      <c r="U23" s="30"/>
    </row>
    <row r="24" spans="1:22">
      <c r="B24" s="31" t="s">
        <v>184</v>
      </c>
      <c r="C24" s="55">
        <v>9</v>
      </c>
      <c r="D24" s="55">
        <v>11418.954384049923</v>
      </c>
      <c r="F24" s="55">
        <v>691</v>
      </c>
      <c r="G24" s="55">
        <v>10697</v>
      </c>
      <c r="I24" s="55">
        <v>12098</v>
      </c>
      <c r="J24" s="55">
        <v>9284</v>
      </c>
      <c r="K24" s="55"/>
      <c r="L24" s="55">
        <v>11190</v>
      </c>
      <c r="M24" s="55">
        <v>5417</v>
      </c>
      <c r="N24" s="55">
        <v>8085</v>
      </c>
      <c r="O24" s="55"/>
      <c r="P24" s="55">
        <v>10647</v>
      </c>
      <c r="Q24" s="55">
        <v>3096</v>
      </c>
      <c r="R24" s="55">
        <v>4902</v>
      </c>
      <c r="S24" s="56"/>
      <c r="U24" s="30"/>
    </row>
    <row r="25" spans="1:22">
      <c r="B25" s="31" t="s">
        <v>185</v>
      </c>
      <c r="C25" s="55">
        <v>727</v>
      </c>
      <c r="D25" s="55">
        <v>6153.0079999999998</v>
      </c>
      <c r="F25" s="55">
        <v>3060</v>
      </c>
      <c r="G25" s="55">
        <v>6242</v>
      </c>
      <c r="I25" s="55">
        <v>3521</v>
      </c>
      <c r="J25" s="55">
        <v>6322</v>
      </c>
      <c r="K25" s="55"/>
      <c r="L25" s="55">
        <v>3572</v>
      </c>
      <c r="M25" s="55">
        <v>6496</v>
      </c>
      <c r="N25" s="55">
        <v>0</v>
      </c>
      <c r="O25" s="55"/>
      <c r="P25" s="55">
        <v>5572</v>
      </c>
      <c r="Q25" s="55">
        <v>5375</v>
      </c>
      <c r="R25" s="55">
        <v>0</v>
      </c>
      <c r="S25" s="56"/>
      <c r="U25" s="30"/>
    </row>
    <row r="26" spans="1:22" ht="15.75">
      <c r="B26" s="389" t="s">
        <v>353</v>
      </c>
      <c r="C26" s="55">
        <v>15475</v>
      </c>
      <c r="D26" s="55">
        <v>1398.9300004135177</v>
      </c>
      <c r="E26" s="367"/>
      <c r="F26" s="55">
        <v>15475</v>
      </c>
      <c r="G26" s="55">
        <v>972</v>
      </c>
      <c r="H26" s="367"/>
      <c r="I26" s="55">
        <v>15475</v>
      </c>
      <c r="J26" s="55">
        <v>0</v>
      </c>
      <c r="K26" s="55"/>
      <c r="L26" s="55">
        <v>1234</v>
      </c>
      <c r="M26" s="55">
        <v>0</v>
      </c>
      <c r="N26" s="55">
        <v>0</v>
      </c>
      <c r="O26" s="55"/>
      <c r="P26" s="55">
        <v>902</v>
      </c>
      <c r="Q26" s="55">
        <v>0</v>
      </c>
      <c r="R26" s="55">
        <v>0</v>
      </c>
      <c r="S26" s="56"/>
      <c r="U26" s="30"/>
    </row>
    <row r="27" spans="1:22">
      <c r="B27" s="31" t="s">
        <v>152</v>
      </c>
      <c r="C27" s="200">
        <v>293846</v>
      </c>
      <c r="D27" s="200">
        <v>267971.56060648459</v>
      </c>
      <c r="F27" s="200">
        <v>292279</v>
      </c>
      <c r="G27" s="200">
        <v>266565</v>
      </c>
      <c r="I27" s="391">
        <v>280505</v>
      </c>
      <c r="J27" s="200">
        <v>263669</v>
      </c>
      <c r="K27" s="201"/>
      <c r="L27" s="200">
        <v>265202</v>
      </c>
      <c r="M27" s="200">
        <v>258821</v>
      </c>
      <c r="N27" s="200">
        <v>224752</v>
      </c>
      <c r="O27" s="201"/>
      <c r="P27" s="200">
        <v>268854</v>
      </c>
      <c r="Q27" s="200">
        <v>250514</v>
      </c>
      <c r="R27" s="200">
        <v>219872</v>
      </c>
      <c r="S27" s="56"/>
      <c r="U27" s="30"/>
    </row>
    <row r="28" spans="1:22">
      <c r="I28" s="201"/>
      <c r="J28" s="201"/>
      <c r="K28" s="201"/>
      <c r="L28" s="201"/>
      <c r="M28" s="201"/>
      <c r="N28" s="201"/>
      <c r="O28" s="201"/>
      <c r="P28" s="201"/>
      <c r="Q28" s="201"/>
      <c r="R28" s="201"/>
      <c r="S28" s="56"/>
      <c r="U28" s="30"/>
    </row>
    <row r="29" spans="1:22" ht="15.75">
      <c r="B29" s="30" t="s">
        <v>341</v>
      </c>
      <c r="C29" s="218">
        <v>0.70524356928771392</v>
      </c>
      <c r="D29" s="218">
        <v>0.92529898948634826</v>
      </c>
      <c r="E29" s="30"/>
      <c r="F29" s="218">
        <v>0.69659469205793112</v>
      </c>
      <c r="G29" s="218">
        <v>0.73</v>
      </c>
      <c r="H29" s="30"/>
      <c r="I29" s="218">
        <v>0.73</v>
      </c>
      <c r="J29" s="218">
        <v>0.6</v>
      </c>
      <c r="K29" s="218"/>
      <c r="L29" s="218">
        <v>0.72</v>
      </c>
      <c r="M29" s="218">
        <v>0.63</v>
      </c>
      <c r="N29" s="218">
        <v>0.5</v>
      </c>
      <c r="O29" s="218"/>
      <c r="P29" s="218">
        <v>2.98</v>
      </c>
      <c r="Q29" s="218">
        <v>2.48</v>
      </c>
      <c r="R29" s="218">
        <v>1.71</v>
      </c>
      <c r="S29" s="56"/>
      <c r="U29" s="30"/>
    </row>
    <row r="30" spans="1:22">
      <c r="P30" s="214"/>
      <c r="R30" s="215"/>
      <c r="V30" s="215"/>
    </row>
    <row r="31" spans="1:22" s="217" customFormat="1" ht="12.75" customHeight="1">
      <c r="A31" s="216" t="s">
        <v>209</v>
      </c>
      <c r="B31" s="529" t="s">
        <v>380</v>
      </c>
      <c r="C31" s="529"/>
      <c r="D31" s="529"/>
      <c r="E31" s="529"/>
      <c r="F31" s="529"/>
      <c r="G31" s="529"/>
      <c r="H31" s="529"/>
      <c r="I31" s="529"/>
      <c r="J31" s="529"/>
      <c r="K31" s="529"/>
      <c r="L31" s="529"/>
      <c r="M31" s="529"/>
      <c r="N31" s="529"/>
      <c r="O31" s="529"/>
      <c r="P31" s="529"/>
      <c r="Q31" s="529"/>
      <c r="R31" s="529"/>
    </row>
    <row r="32" spans="1:22" s="217" customFormat="1" ht="12.75" customHeight="1">
      <c r="A32" s="216"/>
      <c r="B32" s="529"/>
      <c r="C32" s="529"/>
      <c r="D32" s="529"/>
      <c r="E32" s="529"/>
      <c r="F32" s="529"/>
      <c r="G32" s="529"/>
      <c r="H32" s="529"/>
      <c r="I32" s="529"/>
      <c r="J32" s="529"/>
      <c r="K32" s="529"/>
      <c r="L32" s="529"/>
      <c r="M32" s="529"/>
      <c r="N32" s="529"/>
      <c r="O32" s="529"/>
      <c r="P32" s="529"/>
      <c r="Q32" s="529"/>
      <c r="R32" s="529"/>
    </row>
    <row r="33" spans="1:18" s="217" customFormat="1" ht="8.25" customHeight="1">
      <c r="A33" s="216"/>
      <c r="B33" s="529"/>
      <c r="C33" s="529"/>
      <c r="D33" s="529"/>
      <c r="E33" s="529"/>
      <c r="F33" s="529"/>
      <c r="G33" s="529"/>
      <c r="H33" s="529"/>
      <c r="I33" s="529"/>
      <c r="J33" s="529"/>
      <c r="K33" s="529"/>
      <c r="L33" s="529"/>
      <c r="M33" s="529"/>
      <c r="N33" s="529"/>
      <c r="O33" s="529"/>
      <c r="P33" s="529"/>
      <c r="Q33" s="529"/>
      <c r="R33" s="529"/>
    </row>
    <row r="34" spans="1:18" s="217" customFormat="1" ht="12.95" customHeight="1">
      <c r="A34" s="216"/>
      <c r="B34" s="529" t="s">
        <v>315</v>
      </c>
      <c r="C34" s="529"/>
      <c r="D34" s="529"/>
      <c r="E34" s="529"/>
      <c r="F34" s="529"/>
      <c r="G34" s="529"/>
      <c r="H34" s="529"/>
      <c r="I34" s="529"/>
      <c r="J34" s="529"/>
      <c r="K34" s="529"/>
      <c r="L34" s="529"/>
      <c r="M34" s="529"/>
      <c r="N34" s="529"/>
      <c r="O34" s="529"/>
      <c r="P34" s="529"/>
      <c r="Q34" s="529"/>
      <c r="R34" s="529"/>
    </row>
    <row r="35" spans="1:18" s="217" customFormat="1">
      <c r="A35" s="216"/>
      <c r="B35" s="529"/>
      <c r="C35" s="529"/>
      <c r="D35" s="529"/>
      <c r="E35" s="529"/>
      <c r="F35" s="529"/>
      <c r="G35" s="529"/>
      <c r="H35" s="529"/>
      <c r="I35" s="529"/>
      <c r="J35" s="529"/>
      <c r="K35" s="529"/>
      <c r="L35" s="529"/>
      <c r="M35" s="529"/>
      <c r="N35" s="529"/>
      <c r="O35" s="529"/>
      <c r="P35" s="529"/>
      <c r="Q35" s="529"/>
      <c r="R35" s="529"/>
    </row>
    <row r="36" spans="1:18" s="217" customFormat="1" ht="12.75" customHeight="1">
      <c r="A36" s="216"/>
      <c r="B36" s="529" t="s">
        <v>339</v>
      </c>
      <c r="C36" s="529"/>
      <c r="D36" s="529"/>
      <c r="E36" s="529"/>
      <c r="F36" s="529"/>
      <c r="G36" s="529"/>
      <c r="H36" s="529"/>
      <c r="I36" s="529"/>
      <c r="J36" s="529"/>
      <c r="K36" s="529"/>
      <c r="L36" s="529"/>
      <c r="M36" s="529"/>
      <c r="N36" s="529"/>
      <c r="O36" s="529"/>
      <c r="P36" s="529"/>
      <c r="Q36" s="529"/>
      <c r="R36" s="529"/>
    </row>
    <row r="37" spans="1:18">
      <c r="B37" s="529"/>
      <c r="C37" s="529"/>
      <c r="D37" s="529"/>
      <c r="E37" s="529"/>
      <c r="F37" s="529"/>
      <c r="G37" s="529"/>
      <c r="H37" s="529"/>
      <c r="I37" s="529"/>
      <c r="J37" s="529"/>
      <c r="K37" s="529"/>
      <c r="L37" s="529"/>
      <c r="M37" s="529"/>
      <c r="N37" s="529"/>
      <c r="O37" s="529"/>
      <c r="P37" s="529"/>
      <c r="Q37" s="529"/>
      <c r="R37" s="529"/>
    </row>
  </sheetData>
  <mergeCells count="8">
    <mergeCell ref="B36:R37"/>
    <mergeCell ref="P3:R3"/>
    <mergeCell ref="I3:J3"/>
    <mergeCell ref="L3:N3"/>
    <mergeCell ref="B31:R33"/>
    <mergeCell ref="B34:R35"/>
    <mergeCell ref="F3:G3"/>
    <mergeCell ref="C3:D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BA088-F43B-433B-BD97-9A36C576A735}">
  <dimension ref="A1:J39"/>
  <sheetViews>
    <sheetView topLeftCell="A14" zoomScale="130" zoomScaleNormal="130" workbookViewId="0">
      <selection activeCell="A21" sqref="A21"/>
    </sheetView>
  </sheetViews>
  <sheetFormatPr defaultColWidth="8.5703125" defaultRowHeight="12.75"/>
  <cols>
    <col min="1" max="1" width="47.85546875" style="270" customWidth="1"/>
    <col min="2" max="2" width="18.42578125" style="270" bestFit="1" customWidth="1"/>
    <col min="3" max="3" width="0.5703125" style="270" customWidth="1"/>
    <col min="4" max="4" width="15.42578125" style="270" customWidth="1"/>
    <col min="5" max="5" width="0.5703125" style="270" customWidth="1"/>
    <col min="6" max="6" width="12.5703125" style="270" customWidth="1"/>
    <col min="7" max="7" width="1.42578125" style="270" customWidth="1"/>
    <col min="8" max="8" width="12.85546875" style="270" customWidth="1"/>
    <col min="9" max="16384" width="8.5703125" style="270"/>
  </cols>
  <sheetData>
    <row r="1" spans="1:10">
      <c r="A1" s="204" t="s">
        <v>0</v>
      </c>
    </row>
    <row r="2" spans="1:10" ht="11.45" customHeight="1">
      <c r="A2" s="30" t="s">
        <v>186</v>
      </c>
    </row>
    <row r="3" spans="1:10" ht="14.1" customHeight="1" thickBot="1">
      <c r="A3" s="271"/>
      <c r="B3" s="531" t="s">
        <v>404</v>
      </c>
      <c r="C3" s="531"/>
      <c r="D3" s="531"/>
      <c r="E3" s="531"/>
      <c r="F3" s="531"/>
      <c r="G3" s="531"/>
      <c r="H3" s="531"/>
    </row>
    <row r="4" spans="1:10" ht="29.25" thickBot="1">
      <c r="A4" s="523" t="s">
        <v>219</v>
      </c>
      <c r="B4" s="9" t="s">
        <v>157</v>
      </c>
      <c r="C4" s="10"/>
      <c r="D4" s="11" t="s">
        <v>1</v>
      </c>
      <c r="E4" s="12"/>
      <c r="F4" s="9" t="s">
        <v>158</v>
      </c>
      <c r="G4" s="12"/>
      <c r="H4" s="9" t="s">
        <v>2</v>
      </c>
    </row>
    <row r="5" spans="1:10">
      <c r="A5" s="523"/>
    </row>
    <row r="6" spans="1:10">
      <c r="A6" s="204" t="s">
        <v>431</v>
      </c>
      <c r="B6" s="16">
        <v>167.1</v>
      </c>
      <c r="C6" s="272"/>
      <c r="D6" s="16">
        <v>19.8</v>
      </c>
      <c r="E6" s="16"/>
      <c r="F6" s="16">
        <v>-1.2000000000000026</v>
      </c>
      <c r="G6" s="273"/>
      <c r="H6" s="16">
        <v>185.70000000000002</v>
      </c>
    </row>
    <row r="7" spans="1:10">
      <c r="A7" s="204"/>
      <c r="B7" s="273"/>
      <c r="C7" s="272"/>
      <c r="D7" s="273"/>
      <c r="E7" s="272"/>
      <c r="F7" s="273"/>
      <c r="G7" s="273"/>
      <c r="H7" s="273"/>
    </row>
    <row r="8" spans="1:10">
      <c r="A8" s="274" t="s">
        <v>148</v>
      </c>
      <c r="B8" s="55">
        <v>0</v>
      </c>
      <c r="C8" s="275"/>
      <c r="D8" s="55">
        <v>0</v>
      </c>
      <c r="E8" s="275"/>
      <c r="F8" s="275">
        <v>-15.2</v>
      </c>
      <c r="G8" s="276"/>
      <c r="H8" s="67">
        <v>-15.2</v>
      </c>
    </row>
    <row r="9" spans="1:10">
      <c r="A9" s="392" t="s">
        <v>429</v>
      </c>
      <c r="B9" s="56">
        <v>0</v>
      </c>
      <c r="C9" s="275"/>
      <c r="D9" s="275">
        <v>-0.6</v>
      </c>
      <c r="E9" s="275"/>
      <c r="F9" s="55">
        <v>0</v>
      </c>
      <c r="G9" s="276"/>
      <c r="H9" s="67">
        <v>-0.6</v>
      </c>
    </row>
    <row r="10" spans="1:10" s="393" customFormat="1">
      <c r="A10" s="400" t="s">
        <v>214</v>
      </c>
      <c r="B10" s="56">
        <v>2.2000000000000002</v>
      </c>
      <c r="C10" s="19"/>
      <c r="D10" s="55">
        <v>0</v>
      </c>
      <c r="E10" s="19"/>
      <c r="F10" s="55">
        <v>0</v>
      </c>
      <c r="G10" s="23"/>
      <c r="H10" s="67">
        <v>2.2000000000000002</v>
      </c>
      <c r="J10" s="368"/>
    </row>
    <row r="11" spans="1:10" ht="13.35" customHeight="1">
      <c r="A11" s="277" t="s">
        <v>149</v>
      </c>
      <c r="B11" s="19">
        <v>-58.900000000000006</v>
      </c>
      <c r="C11" s="19"/>
      <c r="D11" s="55">
        <v>0</v>
      </c>
      <c r="E11" s="19"/>
      <c r="F11" s="55">
        <v>0</v>
      </c>
      <c r="G11" s="23"/>
      <c r="H11" s="67">
        <v>-58.900000000000006</v>
      </c>
    </row>
    <row r="12" spans="1:10" ht="15.75">
      <c r="A12" s="21" t="s">
        <v>154</v>
      </c>
      <c r="B12" s="55">
        <v>0</v>
      </c>
      <c r="C12" s="275"/>
      <c r="D12" s="55">
        <v>0</v>
      </c>
      <c r="E12" s="275"/>
      <c r="F12" s="67">
        <v>-0.8</v>
      </c>
      <c r="G12" s="276"/>
      <c r="H12" s="67">
        <v>-0.8</v>
      </c>
    </row>
    <row r="13" spans="1:10">
      <c r="A13" s="21" t="s">
        <v>87</v>
      </c>
      <c r="B13" s="56">
        <v>83</v>
      </c>
      <c r="C13" s="275"/>
      <c r="D13" s="275">
        <v>10</v>
      </c>
      <c r="E13" s="275"/>
      <c r="F13" s="55">
        <v>0</v>
      </c>
      <c r="G13" s="276"/>
      <c r="H13" s="67">
        <v>93</v>
      </c>
    </row>
    <row r="14" spans="1:10">
      <c r="A14" s="21"/>
      <c r="B14" s="56"/>
      <c r="C14" s="275"/>
      <c r="D14" s="275"/>
      <c r="E14" s="275"/>
      <c r="F14" s="55"/>
      <c r="G14" s="276"/>
      <c r="H14" s="67"/>
    </row>
    <row r="15" spans="1:10">
      <c r="A15" s="204" t="s">
        <v>147</v>
      </c>
      <c r="B15" s="24">
        <v>193.39999999999998</v>
      </c>
      <c r="C15" s="25"/>
      <c r="D15" s="24">
        <v>29.2</v>
      </c>
      <c r="E15" s="25"/>
      <c r="F15" s="24">
        <v>-17.200000000000003</v>
      </c>
      <c r="G15" s="278"/>
      <c r="H15" s="24">
        <v>205.40000000000003</v>
      </c>
    </row>
    <row r="16" spans="1:10">
      <c r="A16" s="271"/>
    </row>
    <row r="17" spans="1:10" ht="14.1" customHeight="1" thickBot="1">
      <c r="A17" s="271"/>
      <c r="B17" s="531" t="s">
        <v>398</v>
      </c>
      <c r="C17" s="531"/>
      <c r="D17" s="531"/>
      <c r="E17" s="531"/>
      <c r="F17" s="531"/>
      <c r="G17" s="531"/>
      <c r="H17" s="531"/>
    </row>
    <row r="18" spans="1:10" ht="29.25" thickBot="1">
      <c r="A18" s="523" t="s">
        <v>219</v>
      </c>
      <c r="B18" s="9" t="s">
        <v>157</v>
      </c>
      <c r="C18" s="10"/>
      <c r="D18" s="11" t="s">
        <v>1</v>
      </c>
      <c r="E18" s="12"/>
      <c r="F18" s="9" t="s">
        <v>158</v>
      </c>
      <c r="G18" s="12"/>
      <c r="H18" s="9" t="s">
        <v>2</v>
      </c>
    </row>
    <row r="19" spans="1:10">
      <c r="A19" s="523"/>
    </row>
    <row r="20" spans="1:10">
      <c r="A20" s="477" t="s">
        <v>431</v>
      </c>
      <c r="B20" s="16">
        <v>484.20000000000005</v>
      </c>
      <c r="C20" s="272"/>
      <c r="D20" s="16">
        <v>12.600000000000012</v>
      </c>
      <c r="E20" s="16"/>
      <c r="F20" s="16">
        <v>-1.7000000000000111</v>
      </c>
      <c r="G20" s="273"/>
      <c r="H20" s="16">
        <v>495.10000000000008</v>
      </c>
    </row>
    <row r="21" spans="1:10">
      <c r="A21" s="477"/>
      <c r="B21" s="273"/>
      <c r="C21" s="272"/>
      <c r="D21" s="273"/>
      <c r="E21" s="272"/>
      <c r="F21" s="273"/>
      <c r="G21" s="273"/>
      <c r="H21" s="273"/>
    </row>
    <row r="22" spans="1:10">
      <c r="A22" s="274" t="s">
        <v>148</v>
      </c>
      <c r="B22" s="55">
        <v>0</v>
      </c>
      <c r="C22" s="275"/>
      <c r="D22" s="55">
        <v>0</v>
      </c>
      <c r="E22" s="275"/>
      <c r="F22" s="275">
        <v>-45.6</v>
      </c>
      <c r="G22" s="276"/>
      <c r="H22" s="67">
        <v>-45.6</v>
      </c>
    </row>
    <row r="23" spans="1:10">
      <c r="A23" s="392" t="s">
        <v>342</v>
      </c>
      <c r="B23" s="56">
        <v>4</v>
      </c>
      <c r="C23" s="275"/>
      <c r="D23" s="275">
        <v>-0.30000000000000004</v>
      </c>
      <c r="E23" s="275"/>
      <c r="F23" s="55">
        <v>0</v>
      </c>
      <c r="G23" s="276"/>
      <c r="H23" s="67">
        <v>3.7</v>
      </c>
    </row>
    <row r="24" spans="1:10" s="393" customFormat="1">
      <c r="A24" s="400" t="s">
        <v>214</v>
      </c>
      <c r="B24" s="56">
        <v>4.5999999999999996</v>
      </c>
      <c r="C24" s="19"/>
      <c r="D24" s="19">
        <v>4.8</v>
      </c>
      <c r="E24" s="19"/>
      <c r="F24" s="55" t="s">
        <v>382</v>
      </c>
      <c r="G24" s="23"/>
      <c r="H24" s="67">
        <v>9.3999999999999986</v>
      </c>
      <c r="J24" s="368"/>
    </row>
    <row r="25" spans="1:10" ht="13.35" customHeight="1">
      <c r="A25" s="277" t="s">
        <v>149</v>
      </c>
      <c r="B25" s="19">
        <v>-138.4</v>
      </c>
      <c r="C25" s="19"/>
      <c r="D25" s="55">
        <v>0</v>
      </c>
      <c r="E25" s="19"/>
      <c r="F25" s="55" t="s">
        <v>382</v>
      </c>
      <c r="G25" s="23"/>
      <c r="H25" s="67">
        <v>-138.4</v>
      </c>
    </row>
    <row r="26" spans="1:10" ht="15.75">
      <c r="A26" s="21" t="s">
        <v>155</v>
      </c>
      <c r="B26" s="56" t="s">
        <v>382</v>
      </c>
      <c r="C26" s="275"/>
      <c r="D26" s="275">
        <v>4</v>
      </c>
      <c r="E26" s="275"/>
      <c r="F26" s="55" t="s">
        <v>382</v>
      </c>
      <c r="G26" s="276"/>
      <c r="H26" s="67">
        <v>4</v>
      </c>
    </row>
    <row r="27" spans="1:10">
      <c r="A27" s="21" t="s">
        <v>87</v>
      </c>
      <c r="B27" s="56">
        <v>242.9</v>
      </c>
      <c r="C27" s="275"/>
      <c r="D27" s="275">
        <v>40</v>
      </c>
      <c r="E27" s="275"/>
      <c r="F27" s="55" t="s">
        <v>382</v>
      </c>
      <c r="G27" s="276"/>
      <c r="H27" s="67">
        <v>282.89999999999998</v>
      </c>
    </row>
    <row r="28" spans="1:10">
      <c r="A28" s="21"/>
      <c r="B28" s="56"/>
      <c r="C28" s="275"/>
      <c r="D28" s="275"/>
      <c r="E28" s="275"/>
      <c r="F28" s="55"/>
      <c r="G28" s="276"/>
      <c r="H28" s="67"/>
    </row>
    <row r="29" spans="1:10">
      <c r="A29" s="477" t="s">
        <v>147</v>
      </c>
      <c r="B29" s="24">
        <v>597.30000000000007</v>
      </c>
      <c r="C29" s="25"/>
      <c r="D29" s="24">
        <v>61.100000000000009</v>
      </c>
      <c r="E29" s="25"/>
      <c r="F29" s="24">
        <v>-47.300000000000011</v>
      </c>
      <c r="G29" s="278"/>
      <c r="H29" s="24">
        <v>611.1</v>
      </c>
    </row>
    <row r="30" spans="1:10">
      <c r="A30" s="271"/>
    </row>
    <row r="31" spans="1:10">
      <c r="A31" s="271"/>
    </row>
    <row r="32" spans="1:10" ht="48.75" customHeight="1">
      <c r="A32" s="532" t="s">
        <v>381</v>
      </c>
      <c r="B32" s="532"/>
      <c r="C32" s="532"/>
      <c r="D32" s="532"/>
      <c r="E32" s="532"/>
      <c r="F32" s="532"/>
      <c r="G32" s="532"/>
      <c r="H32" s="532"/>
    </row>
    <row r="33" spans="1:8">
      <c r="A33" s="532"/>
      <c r="B33" s="532"/>
      <c r="C33" s="532"/>
      <c r="D33" s="532"/>
      <c r="E33" s="532"/>
      <c r="F33" s="532"/>
      <c r="G33" s="532"/>
      <c r="H33" s="532"/>
    </row>
    <row r="34" spans="1:8" ht="12.75" customHeight="1">
      <c r="A34" s="532" t="s">
        <v>354</v>
      </c>
      <c r="B34" s="532"/>
      <c r="C34" s="532"/>
      <c r="D34" s="532"/>
      <c r="E34" s="532"/>
      <c r="F34" s="532"/>
      <c r="G34" s="532"/>
      <c r="H34" s="532"/>
    </row>
    <row r="35" spans="1:8">
      <c r="A35" s="532"/>
      <c r="B35" s="532"/>
      <c r="C35" s="532"/>
      <c r="D35" s="532"/>
      <c r="E35" s="532"/>
      <c r="F35" s="532"/>
      <c r="G35" s="532"/>
      <c r="H35" s="532"/>
    </row>
    <row r="36" spans="1:8" ht="13.5" customHeight="1">
      <c r="A36" s="532"/>
      <c r="B36" s="532"/>
      <c r="C36" s="532"/>
      <c r="D36" s="532"/>
      <c r="E36" s="532"/>
      <c r="F36" s="532"/>
      <c r="G36" s="532"/>
      <c r="H36" s="532"/>
    </row>
    <row r="37" spans="1:8" ht="27" customHeight="1">
      <c r="A37" s="532" t="s">
        <v>189</v>
      </c>
      <c r="B37" s="532"/>
      <c r="C37" s="532"/>
      <c r="D37" s="532"/>
      <c r="E37" s="532"/>
      <c r="F37" s="532"/>
      <c r="G37" s="532"/>
      <c r="H37" s="532"/>
    </row>
    <row r="38" spans="1:8">
      <c r="A38" s="279"/>
      <c r="B38" s="279"/>
      <c r="C38" s="279"/>
      <c r="D38" s="279"/>
      <c r="E38" s="279"/>
      <c r="F38" s="279"/>
      <c r="G38" s="279"/>
      <c r="H38" s="279"/>
    </row>
    <row r="39" spans="1:8">
      <c r="A39" s="279"/>
      <c r="B39" s="279"/>
      <c r="C39" s="279"/>
      <c r="D39" s="279"/>
      <c r="E39" s="279"/>
      <c r="F39" s="279"/>
      <c r="G39" s="279"/>
      <c r="H39" s="279"/>
    </row>
  </sheetData>
  <mergeCells count="7">
    <mergeCell ref="B3:H3"/>
    <mergeCell ref="A4:A5"/>
    <mergeCell ref="A37:H37"/>
    <mergeCell ref="A34:H36"/>
    <mergeCell ref="A32:H33"/>
    <mergeCell ref="B17:H17"/>
    <mergeCell ref="A18:A19"/>
  </mergeCells>
  <pageMargins left="0.7" right="0.7" top="0.75" bottom="0.75" header="0.3" footer="0.3"/>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6D1E6-1FBC-440D-A01C-D7E950853079}">
  <dimension ref="B1:L27"/>
  <sheetViews>
    <sheetView topLeftCell="B1" zoomScaleNormal="100" workbookViewId="0">
      <selection activeCell="P39" sqref="P39"/>
    </sheetView>
  </sheetViews>
  <sheetFormatPr defaultColWidth="9.140625" defaultRowHeight="12.75"/>
  <cols>
    <col min="1" max="1" width="0" style="31" hidden="1" customWidth="1"/>
    <col min="2" max="2" width="46.5703125" style="31" customWidth="1"/>
    <col min="3" max="4" width="11.42578125" style="31" customWidth="1"/>
    <col min="5" max="5" width="2.5703125" style="31" customWidth="1"/>
    <col min="6" max="16384" width="9.140625" style="31"/>
  </cols>
  <sheetData>
    <row r="1" spans="2:7">
      <c r="B1" s="30" t="s">
        <v>0</v>
      </c>
      <c r="C1" s="30"/>
      <c r="D1" s="30"/>
      <c r="E1" s="30"/>
    </row>
    <row r="2" spans="2:7">
      <c r="B2" s="30" t="s">
        <v>229</v>
      </c>
      <c r="C2" s="30"/>
      <c r="D2" s="30"/>
      <c r="E2" s="30"/>
    </row>
    <row r="3" spans="2:7" ht="38.1" customHeight="1" thickBot="1">
      <c r="B3" s="206"/>
      <c r="C3" s="530" t="s">
        <v>405</v>
      </c>
      <c r="D3" s="530"/>
      <c r="E3" s="206"/>
      <c r="F3" s="530" t="s">
        <v>406</v>
      </c>
      <c r="G3" s="530"/>
    </row>
    <row r="4" spans="2:7" ht="26.25" thickBot="1">
      <c r="B4" s="207" t="s">
        <v>225</v>
      </c>
      <c r="C4" s="208" t="s">
        <v>296</v>
      </c>
      <c r="D4" s="208" t="s">
        <v>190</v>
      </c>
      <c r="E4" s="207"/>
      <c r="F4" s="208" t="s">
        <v>296</v>
      </c>
      <c r="G4" s="208" t="s">
        <v>190</v>
      </c>
    </row>
    <row r="5" spans="2:7">
      <c r="B5" s="210"/>
      <c r="C5" s="210"/>
      <c r="D5" s="210"/>
      <c r="E5" s="210"/>
      <c r="F5" s="210"/>
      <c r="G5" s="210"/>
    </row>
    <row r="6" spans="2:7">
      <c r="B6" s="32" t="s">
        <v>431</v>
      </c>
      <c r="C6" s="401">
        <v>185.69999999999993</v>
      </c>
      <c r="D6" s="401">
        <v>94.59999999999998</v>
      </c>
      <c r="E6" s="362"/>
      <c r="F6" s="401">
        <v>495.09999999999991</v>
      </c>
      <c r="G6" s="401">
        <v>258.2</v>
      </c>
    </row>
    <row r="7" spans="2:7">
      <c r="B7" s="32"/>
      <c r="C7" s="401"/>
      <c r="D7" s="401"/>
      <c r="E7" s="362"/>
      <c r="F7" s="401"/>
      <c r="G7" s="401"/>
    </row>
    <row r="8" spans="2:7">
      <c r="B8" s="213" t="s">
        <v>148</v>
      </c>
      <c r="C8" s="83">
        <v>-15.2</v>
      </c>
      <c r="D8" s="83">
        <v>-15.2</v>
      </c>
      <c r="E8" s="363"/>
      <c r="F8" s="83">
        <v>-45.6</v>
      </c>
      <c r="G8" s="83">
        <v>-49.9</v>
      </c>
    </row>
    <row r="9" spans="2:7">
      <c r="B9" s="21" t="s">
        <v>214</v>
      </c>
      <c r="C9" s="56">
        <v>2.2000000000000002</v>
      </c>
      <c r="D9" s="56">
        <v>70.900000000000006</v>
      </c>
      <c r="E9" s="364"/>
      <c r="F9" s="56">
        <v>9.3999999999999986</v>
      </c>
      <c r="G9" s="56">
        <v>127</v>
      </c>
    </row>
    <row r="10" spans="2:7">
      <c r="B10" s="31" t="s">
        <v>298</v>
      </c>
      <c r="C10" s="56">
        <v>-58.900000000000006</v>
      </c>
      <c r="D10" s="56">
        <v>-6.3000000000000007</v>
      </c>
      <c r="E10" s="364"/>
      <c r="F10" s="56">
        <v>-138.4</v>
      </c>
      <c r="G10" s="56">
        <v>-26.8</v>
      </c>
    </row>
    <row r="11" spans="2:7">
      <c r="B11" s="30" t="s">
        <v>230</v>
      </c>
      <c r="C11" s="197">
        <v>113.79999999999993</v>
      </c>
      <c r="D11" s="197">
        <v>143.99999999999997</v>
      </c>
      <c r="E11" s="30"/>
      <c r="F11" s="197">
        <v>320.49999999999989</v>
      </c>
      <c r="G11" s="197">
        <v>308.49999999999994</v>
      </c>
    </row>
    <row r="12" spans="2:7">
      <c r="B12" s="31" t="s">
        <v>420</v>
      </c>
      <c r="C12" s="56">
        <v>1.9</v>
      </c>
      <c r="D12" s="56">
        <v>0</v>
      </c>
      <c r="F12" s="56">
        <v>5.7</v>
      </c>
      <c r="G12" s="56" t="s">
        <v>382</v>
      </c>
    </row>
    <row r="13" spans="2:7">
      <c r="B13" s="30" t="s">
        <v>316</v>
      </c>
      <c r="C13" s="423">
        <v>115.69999999999993</v>
      </c>
      <c r="D13" s="423">
        <v>143.99999999999997</v>
      </c>
      <c r="E13" s="30"/>
      <c r="F13" s="423">
        <v>326.19999999999987</v>
      </c>
      <c r="G13" s="423">
        <v>308.49999999999994</v>
      </c>
    </row>
    <row r="14" spans="2:7">
      <c r="C14" s="98"/>
      <c r="D14" s="98"/>
      <c r="F14" s="98"/>
      <c r="G14" s="98"/>
    </row>
    <row r="15" spans="2:7">
      <c r="B15" s="33" t="s">
        <v>96</v>
      </c>
      <c r="C15" s="55">
        <v>275189</v>
      </c>
      <c r="D15" s="55">
        <v>246411</v>
      </c>
      <c r="E15" s="33"/>
      <c r="F15" s="55">
        <v>264463</v>
      </c>
      <c r="G15" s="55">
        <v>246251</v>
      </c>
    </row>
    <row r="16" spans="2:7">
      <c r="B16" s="33" t="s">
        <v>97</v>
      </c>
      <c r="C16" s="72"/>
      <c r="D16" s="72"/>
      <c r="E16" s="33"/>
      <c r="F16" s="72"/>
      <c r="G16" s="72"/>
    </row>
    <row r="17" spans="2:12">
      <c r="B17" s="65" t="s">
        <v>98</v>
      </c>
      <c r="C17" s="55">
        <v>2446</v>
      </c>
      <c r="D17" s="55">
        <v>2589.6682220211997</v>
      </c>
      <c r="E17" s="65"/>
      <c r="F17" s="55">
        <v>2340</v>
      </c>
      <c r="G17" s="55">
        <v>2041</v>
      </c>
    </row>
    <row r="18" spans="2:12">
      <c r="B18" s="65" t="s">
        <v>99</v>
      </c>
      <c r="C18" s="55">
        <v>9</v>
      </c>
      <c r="D18" s="55">
        <v>11418.954384049923</v>
      </c>
      <c r="E18" s="65"/>
      <c r="F18" s="55">
        <v>4266</v>
      </c>
      <c r="G18" s="55">
        <v>10466</v>
      </c>
    </row>
    <row r="19" spans="2:12">
      <c r="B19" s="65" t="s">
        <v>104</v>
      </c>
      <c r="C19" s="55">
        <v>727</v>
      </c>
      <c r="D19" s="55">
        <v>6153.0079999999998</v>
      </c>
      <c r="E19" s="65"/>
      <c r="F19" s="55">
        <v>2436</v>
      </c>
      <c r="G19" s="55">
        <v>6239</v>
      </c>
    </row>
    <row r="20" spans="2:12" ht="15.75">
      <c r="B20" s="65" t="s">
        <v>419</v>
      </c>
      <c r="C20" s="55">
        <v>15475</v>
      </c>
      <c r="D20" s="55">
        <v>1398.9300004135177</v>
      </c>
      <c r="E20" s="65"/>
      <c r="F20" s="55">
        <v>15475</v>
      </c>
      <c r="G20" s="55">
        <v>790</v>
      </c>
    </row>
    <row r="21" spans="2:12">
      <c r="B21" s="31" t="s">
        <v>152</v>
      </c>
      <c r="C21" s="200">
        <v>293846</v>
      </c>
      <c r="D21" s="200">
        <v>267971.56060648459</v>
      </c>
      <c r="F21" s="200">
        <v>288980</v>
      </c>
      <c r="G21" s="200">
        <v>265787</v>
      </c>
    </row>
    <row r="22" spans="2:12">
      <c r="C22" s="98"/>
      <c r="D22" s="98"/>
      <c r="F22" s="98"/>
      <c r="G22" s="98"/>
    </row>
    <row r="23" spans="2:12" ht="15.75">
      <c r="B23" s="30" t="s">
        <v>430</v>
      </c>
      <c r="C23" s="424">
        <v>0.39361640601345144</v>
      </c>
      <c r="D23" s="424">
        <v>0.54</v>
      </c>
      <c r="E23" s="30"/>
      <c r="F23" s="424">
        <v>1.1286767631681835</v>
      </c>
      <c r="G23" s="424">
        <v>1.1599999999999999</v>
      </c>
    </row>
    <row r="24" spans="2:12">
      <c r="C24" s="365"/>
      <c r="D24" s="365"/>
      <c r="L24" s="215"/>
    </row>
    <row r="25" spans="2:12" ht="12.75" customHeight="1">
      <c r="B25" s="529" t="s">
        <v>418</v>
      </c>
      <c r="C25" s="529"/>
      <c r="D25" s="529"/>
      <c r="E25" s="529"/>
      <c r="F25" s="529"/>
      <c r="G25" s="529"/>
    </row>
    <row r="26" spans="2:12">
      <c r="B26" s="529"/>
      <c r="C26" s="529"/>
      <c r="D26" s="529"/>
      <c r="E26" s="529"/>
      <c r="F26" s="529"/>
      <c r="G26" s="529"/>
    </row>
    <row r="27" spans="2:12" ht="14.1" customHeight="1">
      <c r="B27" s="529"/>
      <c r="C27" s="529"/>
      <c r="D27" s="529"/>
      <c r="E27" s="529"/>
      <c r="F27" s="529"/>
      <c r="G27" s="529"/>
    </row>
  </sheetData>
  <mergeCells count="3">
    <mergeCell ref="F3:G3"/>
    <mergeCell ref="C3:D3"/>
    <mergeCell ref="B25:G2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3F96-BD07-4293-87D5-12B7885AA75E}">
  <dimension ref="A1:AP26"/>
  <sheetViews>
    <sheetView zoomScale="90" zoomScaleNormal="90" workbookViewId="0">
      <selection activeCell="A18" sqref="A18"/>
    </sheetView>
  </sheetViews>
  <sheetFormatPr defaultColWidth="8.85546875" defaultRowHeight="12.75"/>
  <cols>
    <col min="1" max="1" width="45.140625" style="270" bestFit="1" customWidth="1"/>
    <col min="2" max="2" width="12.85546875" style="270" customWidth="1"/>
    <col min="3" max="3" width="0.5703125" style="270" customWidth="1"/>
    <col min="4" max="4" width="15.140625" style="270" customWidth="1"/>
    <col min="5" max="5" width="0.5703125" style="270" customWidth="1"/>
    <col min="6" max="6" width="13" style="270" customWidth="1"/>
    <col min="7" max="7" width="0.85546875" style="270" customWidth="1"/>
    <col min="8" max="8" width="13.85546875" style="270" customWidth="1"/>
    <col min="9" max="9" width="1.85546875" style="270" customWidth="1"/>
    <col min="10" max="12" width="2.42578125" style="270" customWidth="1"/>
    <col min="13" max="13" width="13.140625" style="270" customWidth="1"/>
    <col min="14" max="14" width="1" style="270" customWidth="1"/>
    <col min="15" max="15" width="8.85546875" style="270" customWidth="1"/>
    <col min="16" max="16" width="1" style="270" customWidth="1"/>
    <col min="17" max="17" width="10.140625" style="270" customWidth="1"/>
    <col min="18" max="18" width="7.85546875" style="270" bestFit="1" customWidth="1"/>
    <col min="19" max="19" width="2.140625" style="270" customWidth="1"/>
    <col min="20" max="20" width="10.140625" style="270" customWidth="1"/>
    <col min="21" max="21" width="2.140625" style="270" customWidth="1"/>
    <col min="22" max="26" width="10.140625" style="270" customWidth="1"/>
    <col min="27" max="27" width="3.42578125" style="270" customWidth="1"/>
    <col min="28" max="28" width="13.42578125" style="270" customWidth="1"/>
    <col min="29" max="30" width="8.140625" style="270" customWidth="1"/>
    <col min="31" max="31" width="8.85546875" style="270" customWidth="1"/>
    <col min="32" max="32" width="9.140625" style="270" customWidth="1"/>
    <col min="33" max="33" width="8.85546875" style="270" customWidth="1"/>
    <col min="34" max="37" width="8.140625" style="270" customWidth="1"/>
    <col min="38" max="40" width="8.85546875" style="270" customWidth="1"/>
    <col min="41" max="16384" width="8.85546875" style="270"/>
  </cols>
  <sheetData>
    <row r="1" spans="1:42">
      <c r="A1" s="204" t="s">
        <v>0</v>
      </c>
      <c r="AD1" s="280"/>
      <c r="AE1" s="280"/>
      <c r="AF1" s="280"/>
      <c r="AG1" s="280"/>
      <c r="AH1" s="280"/>
      <c r="AI1" s="280"/>
      <c r="AJ1" s="280"/>
      <c r="AK1" s="280"/>
    </row>
    <row r="2" spans="1:42" ht="11.45" customHeight="1">
      <c r="A2" s="204" t="s">
        <v>226</v>
      </c>
      <c r="Q2" s="280"/>
      <c r="S2" s="280"/>
      <c r="T2" s="280"/>
      <c r="U2" s="280"/>
      <c r="V2" s="280"/>
      <c r="W2" s="280"/>
      <c r="X2" s="280"/>
      <c r="Y2" s="280"/>
      <c r="Z2" s="280"/>
      <c r="AD2" s="281"/>
      <c r="AE2" s="281"/>
      <c r="AF2" s="281"/>
      <c r="AG2" s="281"/>
      <c r="AH2" s="281"/>
      <c r="AI2" s="281"/>
      <c r="AJ2" s="281"/>
      <c r="AK2" s="281"/>
    </row>
    <row r="3" spans="1:42">
      <c r="A3" s="271"/>
      <c r="B3" s="536" t="s">
        <v>404</v>
      </c>
      <c r="C3" s="536"/>
      <c r="D3" s="536"/>
      <c r="E3" s="536"/>
      <c r="F3" s="536"/>
      <c r="G3" s="536"/>
      <c r="H3" s="536"/>
      <c r="M3" s="360"/>
      <c r="N3" s="360"/>
      <c r="O3" s="360"/>
      <c r="P3" s="360"/>
      <c r="Q3" s="361"/>
      <c r="S3" s="280"/>
      <c r="T3" s="280"/>
      <c r="U3" s="280"/>
      <c r="V3" s="280"/>
      <c r="W3" s="280"/>
      <c r="X3" s="280"/>
      <c r="Y3" s="280"/>
      <c r="Z3" s="280"/>
    </row>
    <row r="4" spans="1:42" ht="42" customHeight="1">
      <c r="A4" s="537" t="s">
        <v>219</v>
      </c>
      <c r="B4" s="282" t="s">
        <v>157</v>
      </c>
      <c r="C4" s="283"/>
      <c r="D4" s="284" t="s">
        <v>1</v>
      </c>
      <c r="E4" s="285"/>
      <c r="F4" s="282" t="s">
        <v>227</v>
      </c>
      <c r="G4" s="285"/>
      <c r="H4" s="282" t="s">
        <v>2</v>
      </c>
      <c r="M4" s="534"/>
      <c r="N4" s="534"/>
      <c r="O4" s="534"/>
      <c r="P4" s="534"/>
      <c r="Q4" s="534"/>
      <c r="S4" s="280"/>
      <c r="T4" s="280"/>
      <c r="U4" s="280"/>
      <c r="V4" s="280"/>
      <c r="W4" s="280"/>
      <c r="X4" s="280"/>
      <c r="Y4" s="280"/>
      <c r="Z4" s="280"/>
      <c r="AD4" s="286"/>
      <c r="AE4" s="286"/>
      <c r="AF4" s="286"/>
      <c r="AG4" s="286"/>
      <c r="AH4" s="286"/>
      <c r="AI4" s="286"/>
      <c r="AJ4" s="286"/>
      <c r="AK4" s="286"/>
    </row>
    <row r="5" spans="1:42">
      <c r="A5" s="537"/>
      <c r="Q5" s="280"/>
      <c r="S5" s="280"/>
      <c r="T5" s="280"/>
      <c r="U5" s="280"/>
      <c r="V5" s="280"/>
      <c r="W5" s="280"/>
      <c r="X5" s="280"/>
      <c r="Y5" s="280"/>
      <c r="Z5" s="280"/>
      <c r="AD5" s="286"/>
      <c r="AE5" s="286"/>
      <c r="AF5" s="286"/>
      <c r="AG5" s="286"/>
      <c r="AH5" s="286"/>
      <c r="AI5" s="286"/>
      <c r="AJ5" s="286"/>
      <c r="AK5" s="286"/>
    </row>
    <row r="6" spans="1:42">
      <c r="A6" s="478" t="s">
        <v>431</v>
      </c>
      <c r="B6" s="16">
        <v>167.1</v>
      </c>
      <c r="C6" s="272"/>
      <c r="D6" s="16">
        <v>19.8</v>
      </c>
      <c r="E6" s="272"/>
      <c r="F6" s="16">
        <v>-1.2000000000000026</v>
      </c>
      <c r="G6" s="273"/>
      <c r="H6" s="16">
        <v>185.70000000000002</v>
      </c>
      <c r="M6" s="287"/>
      <c r="O6" s="287"/>
      <c r="Q6" s="280"/>
      <c r="R6" s="287"/>
      <c r="S6" s="280"/>
      <c r="T6" s="280"/>
      <c r="U6" s="280"/>
      <c r="V6" s="280"/>
      <c r="W6" s="280"/>
      <c r="X6" s="280"/>
      <c r="Y6" s="280"/>
      <c r="Z6" s="280"/>
      <c r="AD6" s="286"/>
      <c r="AP6" s="287"/>
    </row>
    <row r="7" spans="1:42">
      <c r="A7" s="13"/>
      <c r="B7" s="273"/>
      <c r="C7" s="272"/>
      <c r="D7" s="273"/>
      <c r="E7" s="272"/>
      <c r="F7" s="273"/>
      <c r="G7" s="273"/>
      <c r="H7" s="67"/>
      <c r="M7" s="287"/>
      <c r="O7" s="287"/>
      <c r="Q7" s="280"/>
      <c r="R7" s="287"/>
      <c r="AD7" s="286"/>
    </row>
    <row r="8" spans="1:42">
      <c r="A8" s="400" t="s">
        <v>148</v>
      </c>
      <c r="B8" s="55">
        <v>0</v>
      </c>
      <c r="C8" s="275"/>
      <c r="D8" s="55">
        <v>0</v>
      </c>
      <c r="E8" s="275"/>
      <c r="F8" s="275">
        <v>-15.2</v>
      </c>
      <c r="G8" s="276"/>
      <c r="H8" s="67">
        <v>-15.2</v>
      </c>
      <c r="M8" s="287"/>
      <c r="O8" s="287"/>
      <c r="Q8" s="280"/>
      <c r="R8" s="287"/>
      <c r="AD8" s="286"/>
      <c r="AP8" s="287"/>
    </row>
    <row r="9" spans="1:42">
      <c r="A9" s="400" t="s">
        <v>214</v>
      </c>
      <c r="B9" s="56">
        <v>2.2000000000000002</v>
      </c>
      <c r="C9" s="394"/>
      <c r="D9" s="55">
        <v>0</v>
      </c>
      <c r="E9" s="275"/>
      <c r="F9" s="55">
        <v>0</v>
      </c>
      <c r="G9" s="276"/>
      <c r="H9" s="67">
        <v>2.2000000000000002</v>
      </c>
      <c r="M9" s="368"/>
      <c r="O9" s="287"/>
      <c r="Q9" s="280"/>
      <c r="R9" s="287"/>
      <c r="AD9" s="286"/>
      <c r="AP9" s="287"/>
    </row>
    <row r="10" spans="1:42">
      <c r="A10" s="98" t="s">
        <v>298</v>
      </c>
      <c r="B10" s="275">
        <v>-58.900000000000006</v>
      </c>
      <c r="C10" s="276"/>
      <c r="D10" s="55">
        <v>0</v>
      </c>
      <c r="E10" s="55"/>
      <c r="F10" s="55">
        <v>0</v>
      </c>
      <c r="G10" s="276"/>
      <c r="H10" s="67">
        <v>-58.900000000000006</v>
      </c>
      <c r="M10" s="287"/>
      <c r="O10" s="287"/>
      <c r="Q10" s="280"/>
      <c r="R10" s="287"/>
      <c r="AP10" s="287"/>
    </row>
    <row r="11" spans="1:42">
      <c r="A11" s="98"/>
      <c r="B11" s="275"/>
      <c r="C11" s="276"/>
      <c r="D11" s="55"/>
      <c r="E11" s="55"/>
      <c r="F11" s="55"/>
      <c r="G11" s="276"/>
      <c r="H11" s="67"/>
      <c r="M11" s="287"/>
      <c r="O11" s="287"/>
      <c r="Q11" s="280"/>
      <c r="R11" s="287"/>
      <c r="AP11" s="287"/>
    </row>
    <row r="12" spans="1:42">
      <c r="A12" s="13" t="s">
        <v>228</v>
      </c>
      <c r="B12" s="24">
        <v>110.39999999999998</v>
      </c>
      <c r="C12" s="25"/>
      <c r="D12" s="24">
        <v>19.8</v>
      </c>
      <c r="E12" s="25"/>
      <c r="F12" s="24">
        <v>-16.400000000000002</v>
      </c>
      <c r="G12" s="278"/>
      <c r="H12" s="24">
        <v>113.80000000000001</v>
      </c>
      <c r="M12" s="288"/>
      <c r="N12" s="288"/>
      <c r="O12" s="288"/>
      <c r="P12" s="288"/>
      <c r="Q12" s="288"/>
      <c r="R12" s="288"/>
      <c r="AP12" s="288"/>
    </row>
    <row r="13" spans="1:42">
      <c r="A13" s="17"/>
    </row>
    <row r="14" spans="1:42" ht="13.5" customHeight="1">
      <c r="A14" s="17"/>
      <c r="B14" s="536" t="s">
        <v>398</v>
      </c>
      <c r="C14" s="536"/>
      <c r="D14" s="536"/>
      <c r="E14" s="536"/>
      <c r="F14" s="536"/>
      <c r="G14" s="536"/>
      <c r="H14" s="536"/>
    </row>
    <row r="15" spans="1:42" ht="28.5">
      <c r="A15" s="538" t="s">
        <v>219</v>
      </c>
      <c r="B15" s="282" t="s">
        <v>157</v>
      </c>
      <c r="C15" s="283"/>
      <c r="D15" s="284" t="s">
        <v>1</v>
      </c>
      <c r="E15" s="285"/>
      <c r="F15" s="282" t="s">
        <v>227</v>
      </c>
      <c r="G15" s="285"/>
      <c r="H15" s="282" t="s">
        <v>2</v>
      </c>
      <c r="M15" s="535"/>
      <c r="N15" s="535"/>
      <c r="O15" s="535"/>
      <c r="P15" s="535"/>
      <c r="Q15" s="535"/>
      <c r="R15" s="535"/>
      <c r="S15" s="535"/>
      <c r="T15" s="535"/>
    </row>
    <row r="16" spans="1:42">
      <c r="A16" s="538"/>
    </row>
    <row r="17" spans="1:18">
      <c r="A17" s="478" t="s">
        <v>431</v>
      </c>
      <c r="B17" s="16">
        <v>484.20000000000005</v>
      </c>
      <c r="C17" s="15"/>
      <c r="D17" s="16">
        <v>12.600000000000012</v>
      </c>
      <c r="E17" s="15"/>
      <c r="F17" s="16">
        <v>-1.7000000000000111</v>
      </c>
      <c r="G17" s="395"/>
      <c r="H17" s="16">
        <v>495.10000000000008</v>
      </c>
      <c r="M17" s="287"/>
      <c r="O17" s="287"/>
      <c r="Q17" s="280"/>
      <c r="R17" s="287"/>
    </row>
    <row r="18" spans="1:18">
      <c r="A18" s="13"/>
      <c r="B18" s="273"/>
      <c r="C18" s="272"/>
      <c r="D18" s="273"/>
      <c r="E18" s="272"/>
      <c r="F18" s="273"/>
      <c r="G18" s="273"/>
      <c r="H18" s="273"/>
      <c r="M18" s="287"/>
      <c r="O18" s="287"/>
      <c r="Q18" s="280"/>
      <c r="R18" s="287"/>
    </row>
    <row r="19" spans="1:18">
      <c r="A19" s="400" t="s">
        <v>148</v>
      </c>
      <c r="B19" s="55">
        <v>0</v>
      </c>
      <c r="C19" s="275"/>
      <c r="D19" s="55">
        <v>0</v>
      </c>
      <c r="E19" s="275"/>
      <c r="F19" s="19">
        <v>-45.6</v>
      </c>
      <c r="G19" s="23"/>
      <c r="H19" s="67">
        <v>-45.6</v>
      </c>
      <c r="M19" s="287"/>
      <c r="O19" s="287"/>
      <c r="Q19" s="280"/>
      <c r="R19" s="287"/>
    </row>
    <row r="20" spans="1:18">
      <c r="A20" s="400" t="s">
        <v>214</v>
      </c>
      <c r="B20" s="56">
        <v>4.5999999999999996</v>
      </c>
      <c r="C20" s="394"/>
      <c r="D20" s="56">
        <v>4.8</v>
      </c>
      <c r="E20" s="275"/>
      <c r="F20" s="55">
        <v>0</v>
      </c>
      <c r="G20" s="276"/>
      <c r="H20" s="67">
        <v>9.3999999999999986</v>
      </c>
      <c r="M20" s="368"/>
      <c r="O20" s="287"/>
      <c r="Q20" s="280"/>
      <c r="R20" s="287"/>
    </row>
    <row r="21" spans="1:18">
      <c r="A21" s="98" t="s">
        <v>298</v>
      </c>
      <c r="B21" s="19">
        <v>-138.4</v>
      </c>
      <c r="C21" s="23"/>
      <c r="D21" s="55">
        <v>0</v>
      </c>
      <c r="E21" s="23"/>
      <c r="F21" s="55">
        <v>0</v>
      </c>
      <c r="G21" s="23"/>
      <c r="H21" s="67">
        <v>-138.4</v>
      </c>
      <c r="M21" s="287"/>
      <c r="O21" s="287"/>
      <c r="Q21" s="280"/>
      <c r="R21" s="287"/>
    </row>
    <row r="22" spans="1:18">
      <c r="A22" s="31"/>
      <c r="B22" s="275"/>
      <c r="C22" s="276"/>
      <c r="D22" s="55"/>
      <c r="E22" s="276"/>
      <c r="F22" s="55"/>
      <c r="G22" s="276"/>
      <c r="H22" s="290"/>
      <c r="M22" s="287"/>
      <c r="O22" s="287"/>
      <c r="Q22" s="280"/>
      <c r="R22" s="287"/>
    </row>
    <row r="23" spans="1:18">
      <c r="A23" s="204" t="s">
        <v>228</v>
      </c>
      <c r="B23" s="24">
        <v>350.40000000000009</v>
      </c>
      <c r="C23" s="396"/>
      <c r="D23" s="24">
        <v>17.400000000000013</v>
      </c>
      <c r="E23" s="396"/>
      <c r="F23" s="24">
        <v>-47.300000000000011</v>
      </c>
      <c r="G23" s="397"/>
      <c r="H23" s="24">
        <v>320.5</v>
      </c>
      <c r="M23" s="288"/>
      <c r="N23" s="288"/>
      <c r="O23" s="288"/>
      <c r="P23" s="288"/>
      <c r="Q23" s="288"/>
      <c r="R23" s="288"/>
    </row>
    <row r="24" spans="1:18">
      <c r="A24" s="271"/>
    </row>
    <row r="25" spans="1:18" ht="12.75" customHeight="1">
      <c r="A25" s="533"/>
      <c r="B25" s="533"/>
      <c r="C25" s="533"/>
      <c r="D25" s="533"/>
      <c r="E25" s="533"/>
      <c r="F25" s="533"/>
      <c r="G25" s="533"/>
      <c r="H25" s="533"/>
    </row>
    <row r="26" spans="1:18" ht="22.35" customHeight="1">
      <c r="A26" s="533" t="s">
        <v>345</v>
      </c>
      <c r="B26" s="533"/>
      <c r="C26" s="533"/>
      <c r="D26" s="533"/>
      <c r="E26" s="533"/>
      <c r="F26" s="533"/>
      <c r="G26" s="533"/>
      <c r="H26" s="533"/>
    </row>
  </sheetData>
  <mergeCells count="8">
    <mergeCell ref="A26:H26"/>
    <mergeCell ref="M4:Q4"/>
    <mergeCell ref="M15:T15"/>
    <mergeCell ref="B3:H3"/>
    <mergeCell ref="A4:A5"/>
    <mergeCell ref="B14:H14"/>
    <mergeCell ref="A15:A16"/>
    <mergeCell ref="A25:H25"/>
  </mergeCells>
  <pageMargins left="0.7" right="0.7" top="0.75" bottom="0.75" header="0.3" footer="0.3"/>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5EEE-FAC6-489F-A573-E306B2008066}">
  <dimension ref="A1:S33"/>
  <sheetViews>
    <sheetView topLeftCell="B1" zoomScale="145" zoomScaleNormal="145" workbookViewId="0">
      <selection activeCell="B15" sqref="B15"/>
    </sheetView>
  </sheetViews>
  <sheetFormatPr defaultColWidth="9.42578125" defaultRowHeight="12.75"/>
  <cols>
    <col min="1" max="1" width="0" style="31" hidden="1" customWidth="1"/>
    <col min="2" max="2" width="35.5703125" style="31" bestFit="1" customWidth="1"/>
    <col min="3" max="3" width="0.85546875" style="31" customWidth="1"/>
    <col min="4" max="5" width="10.85546875" style="31" customWidth="1"/>
    <col min="6" max="6" width="2.140625" style="31" customWidth="1"/>
    <col min="7" max="8" width="10.85546875" style="31" customWidth="1"/>
    <col min="9" max="9" width="2.140625" style="31" customWidth="1"/>
    <col min="10" max="11" width="10.85546875" style="31" customWidth="1"/>
    <col min="12" max="12" width="2.140625" style="31" customWidth="1"/>
    <col min="13" max="14" width="10.85546875" style="31" customWidth="1"/>
    <col min="15" max="15" width="2.140625" style="43" customWidth="1"/>
    <col min="16" max="18" width="10.85546875" style="31" customWidth="1"/>
    <col min="19" max="16384" width="9.42578125" style="31"/>
  </cols>
  <sheetData>
    <row r="1" spans="2:19">
      <c r="B1" s="204" t="s">
        <v>0</v>
      </c>
      <c r="C1" s="204"/>
      <c r="D1" s="498"/>
      <c r="E1" s="498"/>
      <c r="F1" s="498"/>
      <c r="G1" s="357"/>
      <c r="H1" s="357"/>
      <c r="I1" s="357"/>
      <c r="J1" s="204"/>
      <c r="K1" s="204"/>
      <c r="L1" s="204"/>
      <c r="M1" s="204"/>
      <c r="N1" s="204"/>
      <c r="O1" s="124"/>
    </row>
    <row r="2" spans="2:19">
      <c r="B2" s="204" t="s">
        <v>159</v>
      </c>
      <c r="C2" s="204"/>
      <c r="D2" s="498"/>
      <c r="E2" s="498"/>
      <c r="F2" s="498"/>
      <c r="G2" s="357"/>
      <c r="H2" s="357"/>
      <c r="I2" s="357"/>
      <c r="J2" s="204"/>
      <c r="K2" s="204"/>
      <c r="L2" s="204"/>
      <c r="M2" s="204"/>
      <c r="N2" s="204"/>
      <c r="O2" s="124"/>
    </row>
    <row r="3" spans="2:19" ht="34.35" customHeight="1" thickBot="1">
      <c r="B3" s="206"/>
      <c r="C3" s="206"/>
      <c r="D3" s="530" t="s">
        <v>405</v>
      </c>
      <c r="E3" s="530"/>
      <c r="F3" s="206"/>
      <c r="G3" s="530" t="s">
        <v>355</v>
      </c>
      <c r="H3" s="530"/>
      <c r="I3" s="206"/>
      <c r="J3" s="530" t="s">
        <v>333</v>
      </c>
      <c r="K3" s="530"/>
      <c r="L3" s="206"/>
      <c r="M3" s="530" t="s">
        <v>332</v>
      </c>
      <c r="N3" s="530"/>
      <c r="O3" s="291"/>
      <c r="P3" s="530" t="s">
        <v>331</v>
      </c>
      <c r="Q3" s="530"/>
      <c r="R3" s="530"/>
    </row>
    <row r="4" spans="2:19" ht="13.5" thickBot="1">
      <c r="B4" s="398" t="s">
        <v>219</v>
      </c>
      <c r="C4" s="292"/>
      <c r="D4" s="293" t="s">
        <v>296</v>
      </c>
      <c r="E4" s="293" t="s">
        <v>190</v>
      </c>
      <c r="F4" s="292"/>
      <c r="G4" s="293" t="s">
        <v>296</v>
      </c>
      <c r="H4" s="293" t="s">
        <v>190</v>
      </c>
      <c r="I4" s="292"/>
      <c r="J4" s="293" t="s">
        <v>296</v>
      </c>
      <c r="K4" s="293" t="s">
        <v>190</v>
      </c>
      <c r="L4" s="292"/>
      <c r="M4" s="293" t="s">
        <v>190</v>
      </c>
      <c r="N4" s="293" t="s">
        <v>18</v>
      </c>
      <c r="O4" s="294"/>
      <c r="P4" s="293">
        <v>2021</v>
      </c>
      <c r="Q4" s="293" t="s">
        <v>18</v>
      </c>
      <c r="R4" s="293" t="s">
        <v>17</v>
      </c>
    </row>
    <row r="5" spans="2:19">
      <c r="B5" s="399"/>
      <c r="C5" s="210"/>
      <c r="D5" s="210"/>
      <c r="E5" s="210"/>
      <c r="F5" s="210"/>
      <c r="G5" s="210"/>
      <c r="H5" s="210"/>
      <c r="I5" s="210"/>
      <c r="J5" s="210"/>
      <c r="K5" s="210"/>
      <c r="L5" s="210"/>
      <c r="M5" s="210"/>
      <c r="N5" s="210"/>
      <c r="O5" s="295"/>
      <c r="Q5" s="212"/>
      <c r="R5" s="212"/>
    </row>
    <row r="6" spans="2:19">
      <c r="B6" s="301" t="s">
        <v>178</v>
      </c>
      <c r="C6" s="30"/>
      <c r="D6" s="401">
        <v>185.69999999999993</v>
      </c>
      <c r="E6" s="401">
        <v>94.599999999999923</v>
      </c>
      <c r="F6" s="301"/>
      <c r="G6" s="401">
        <v>140.00000000000003</v>
      </c>
      <c r="H6" s="401">
        <v>66</v>
      </c>
      <c r="I6" s="301"/>
      <c r="J6" s="401">
        <v>169.40000000000003</v>
      </c>
      <c r="K6" s="401">
        <v>97.600000000000023</v>
      </c>
      <c r="L6" s="401"/>
      <c r="M6" s="401">
        <v>142.30000000000001</v>
      </c>
      <c r="N6" s="401">
        <v>-26.1</v>
      </c>
      <c r="O6" s="401"/>
      <c r="P6" s="401">
        <v>400.5</v>
      </c>
      <c r="Q6" s="196">
        <v>192.6</v>
      </c>
      <c r="R6" s="196">
        <v>439.1</v>
      </c>
      <c r="S6" s="296"/>
    </row>
    <row r="7" spans="2:19">
      <c r="B7" s="301"/>
      <c r="C7" s="30"/>
      <c r="D7" s="297"/>
      <c r="E7" s="297"/>
      <c r="F7" s="30"/>
      <c r="G7" s="297"/>
      <c r="H7" s="297"/>
      <c r="I7" s="30"/>
      <c r="J7" s="297"/>
      <c r="K7" s="297"/>
      <c r="L7" s="298"/>
      <c r="M7" s="297"/>
      <c r="N7" s="297"/>
      <c r="O7" s="299"/>
      <c r="P7" s="221"/>
      <c r="Q7" s="221"/>
      <c r="R7" s="221"/>
      <c r="S7" s="296"/>
    </row>
    <row r="8" spans="2:19">
      <c r="B8" s="7" t="s">
        <v>102</v>
      </c>
      <c r="C8" s="7"/>
      <c r="D8" s="56">
        <v>61.500000000000007</v>
      </c>
      <c r="E8" s="56">
        <v>50</v>
      </c>
      <c r="F8" s="7"/>
      <c r="G8" s="56">
        <v>51.6</v>
      </c>
      <c r="H8" s="56">
        <v>54.6</v>
      </c>
      <c r="I8" s="7"/>
      <c r="J8" s="56">
        <v>45.8</v>
      </c>
      <c r="K8" s="56">
        <v>46.800000000000004</v>
      </c>
      <c r="L8" s="56"/>
      <c r="M8" s="56">
        <v>45.70000000000001</v>
      </c>
      <c r="N8" s="56">
        <v>45.9</v>
      </c>
      <c r="O8" s="56"/>
      <c r="P8" s="56">
        <v>197.1</v>
      </c>
      <c r="Q8" s="56">
        <v>191.6</v>
      </c>
      <c r="R8" s="56">
        <v>218.9</v>
      </c>
      <c r="S8" s="296"/>
    </row>
    <row r="9" spans="2:19">
      <c r="B9" s="7" t="s">
        <v>93</v>
      </c>
      <c r="C9" s="7"/>
      <c r="D9" s="56">
        <v>-2.3000000000000003</v>
      </c>
      <c r="E9" s="56">
        <v>-0.6</v>
      </c>
      <c r="F9" s="7"/>
      <c r="G9" s="56">
        <v>-0.4</v>
      </c>
      <c r="H9" s="56">
        <v>-1.7</v>
      </c>
      <c r="I9" s="7"/>
      <c r="J9" s="56">
        <v>-0.2</v>
      </c>
      <c r="K9" s="56">
        <v>-0.5</v>
      </c>
      <c r="L9" s="56"/>
      <c r="M9" s="56">
        <v>-0.30000000000000027</v>
      </c>
      <c r="N9" s="56">
        <v>-1.6</v>
      </c>
      <c r="O9" s="56"/>
      <c r="P9" s="56">
        <v>-3.1</v>
      </c>
      <c r="Q9" s="56">
        <v>-5</v>
      </c>
      <c r="R9" s="56">
        <v>-9.3000000000000007</v>
      </c>
      <c r="S9" s="296"/>
    </row>
    <row r="10" spans="2:19">
      <c r="B10" s="7" t="s">
        <v>103</v>
      </c>
      <c r="C10" s="7"/>
      <c r="D10" s="56">
        <v>8.6</v>
      </c>
      <c r="E10" s="56">
        <v>9.9999999999998868E-2</v>
      </c>
      <c r="F10" s="7"/>
      <c r="G10" s="56">
        <v>1.2</v>
      </c>
      <c r="H10" s="56">
        <v>1.6</v>
      </c>
      <c r="I10" s="7"/>
      <c r="J10" s="56">
        <v>0.3</v>
      </c>
      <c r="K10" s="56">
        <v>6.6999999999999993</v>
      </c>
      <c r="L10" s="56"/>
      <c r="M10" s="56">
        <v>24.6</v>
      </c>
      <c r="N10" s="56">
        <v>4.0999999999999996</v>
      </c>
      <c r="O10" s="56"/>
      <c r="P10" s="56">
        <v>33</v>
      </c>
      <c r="Q10" s="56">
        <v>16.600000000000001</v>
      </c>
      <c r="R10" s="56">
        <v>1.2</v>
      </c>
      <c r="S10" s="296"/>
    </row>
    <row r="11" spans="2:19">
      <c r="B11" s="7" t="s">
        <v>87</v>
      </c>
      <c r="C11" s="7"/>
      <c r="D11" s="56">
        <v>93</v>
      </c>
      <c r="E11" s="56">
        <v>106.6</v>
      </c>
      <c r="F11" s="7"/>
      <c r="G11" s="56">
        <v>101.8</v>
      </c>
      <c r="H11" s="56">
        <v>90.8</v>
      </c>
      <c r="I11" s="7"/>
      <c r="J11" s="56">
        <v>88.100000000000009</v>
      </c>
      <c r="K11" s="56">
        <v>87.3</v>
      </c>
      <c r="L11" s="56"/>
      <c r="M11" s="56">
        <v>82</v>
      </c>
      <c r="N11" s="56">
        <v>89.300000000000026</v>
      </c>
      <c r="O11" s="56"/>
      <c r="P11" s="56">
        <v>366.7</v>
      </c>
      <c r="Q11" s="56">
        <v>353.9</v>
      </c>
      <c r="R11" s="56">
        <v>254.3</v>
      </c>
      <c r="S11" s="296"/>
    </row>
    <row r="12" spans="2:19">
      <c r="B12" s="7" t="s">
        <v>214</v>
      </c>
      <c r="C12" s="7"/>
      <c r="D12" s="56">
        <v>2.2000000000000002</v>
      </c>
      <c r="E12" s="56">
        <v>70.899000000000001</v>
      </c>
      <c r="F12" s="7"/>
      <c r="G12" s="56">
        <v>7.1999999999999993</v>
      </c>
      <c r="H12" s="56">
        <v>56.1</v>
      </c>
      <c r="I12" s="7"/>
      <c r="J12" s="56">
        <v>0</v>
      </c>
      <c r="K12" s="56">
        <v>0</v>
      </c>
      <c r="L12" s="56"/>
      <c r="M12" s="56">
        <v>0</v>
      </c>
      <c r="N12" s="56">
        <v>0</v>
      </c>
      <c r="O12" s="56"/>
      <c r="P12" s="56">
        <v>127</v>
      </c>
      <c r="Q12" s="56">
        <v>0</v>
      </c>
      <c r="R12" s="56">
        <v>0</v>
      </c>
      <c r="S12" s="296"/>
    </row>
    <row r="13" spans="2:19">
      <c r="B13" s="400" t="s">
        <v>323</v>
      </c>
      <c r="C13" s="7"/>
      <c r="D13" s="56">
        <v>-0.6</v>
      </c>
      <c r="E13" s="56">
        <v>-9.9999999999999978E-2</v>
      </c>
      <c r="F13" s="7"/>
      <c r="G13" s="56">
        <v>1.9</v>
      </c>
      <c r="H13" s="56">
        <v>-0.4</v>
      </c>
      <c r="I13" s="7"/>
      <c r="J13" s="56">
        <v>2.4</v>
      </c>
      <c r="K13" s="56">
        <v>-0.5</v>
      </c>
      <c r="L13" s="56"/>
      <c r="M13" s="56">
        <v>-15.4</v>
      </c>
      <c r="N13" s="56">
        <v>0.7</v>
      </c>
      <c r="O13" s="56"/>
      <c r="P13" s="56">
        <v>-16.399999999999999</v>
      </c>
      <c r="Q13" s="56">
        <v>0.2</v>
      </c>
      <c r="R13" s="56">
        <v>0</v>
      </c>
      <c r="S13" s="296"/>
    </row>
    <row r="14" spans="2:19">
      <c r="B14" s="7" t="s">
        <v>324</v>
      </c>
      <c r="C14" s="7"/>
      <c r="D14" s="56">
        <v>-58.100000000000009</v>
      </c>
      <c r="E14" s="56">
        <v>0.19999999999999982</v>
      </c>
      <c r="F14" s="7"/>
      <c r="G14" s="56">
        <v>-27.800000000000004</v>
      </c>
      <c r="H14" s="56">
        <v>1.7</v>
      </c>
      <c r="I14" s="7"/>
      <c r="J14" s="56">
        <v>-40.699999999999996</v>
      </c>
      <c r="K14" s="56">
        <v>-8.6999999999999993</v>
      </c>
      <c r="L14" s="56"/>
      <c r="M14" s="56">
        <v>-7.3</v>
      </c>
      <c r="N14" s="56">
        <v>1.5</v>
      </c>
      <c r="O14" s="56"/>
      <c r="P14" s="56">
        <v>-14.1</v>
      </c>
      <c r="Q14" s="56">
        <v>35.5</v>
      </c>
      <c r="R14" s="56">
        <v>35.1</v>
      </c>
      <c r="S14" s="296"/>
    </row>
    <row r="15" spans="2:19" ht="15.75">
      <c r="B15" s="7" t="s">
        <v>162</v>
      </c>
      <c r="C15" s="213"/>
      <c r="D15" s="56">
        <v>-0.8</v>
      </c>
      <c r="E15" s="56">
        <v>-3.885345</v>
      </c>
      <c r="F15" s="213"/>
      <c r="G15" s="56">
        <v>-2.1</v>
      </c>
      <c r="H15" s="56">
        <v>0.6</v>
      </c>
      <c r="I15" s="213"/>
      <c r="J15" s="56">
        <v>2.9</v>
      </c>
      <c r="K15" s="56">
        <v>1.1000000000000001</v>
      </c>
      <c r="L15" s="56"/>
      <c r="M15" s="56">
        <v>7.3</v>
      </c>
      <c r="N15" s="56">
        <v>-4</v>
      </c>
      <c r="O15" s="56"/>
      <c r="P15" s="56">
        <v>5.0999999999999996</v>
      </c>
      <c r="Q15" s="56">
        <v>-6.8</v>
      </c>
      <c r="R15" s="56">
        <v>0</v>
      </c>
      <c r="S15" s="296"/>
    </row>
    <row r="16" spans="2:19" ht="15.75">
      <c r="B16" s="7" t="s">
        <v>163</v>
      </c>
      <c r="C16" s="213"/>
      <c r="D16" s="56">
        <v>0</v>
      </c>
      <c r="E16" s="56">
        <v>1.363153720000001</v>
      </c>
      <c r="F16" s="213"/>
      <c r="G16" s="56">
        <v>0.8</v>
      </c>
      <c r="H16" s="56">
        <v>3.2</v>
      </c>
      <c r="I16" s="213"/>
      <c r="J16" s="56">
        <v>3.2</v>
      </c>
      <c r="K16" s="56">
        <v>6</v>
      </c>
      <c r="L16" s="56"/>
      <c r="M16" s="56">
        <v>3.3</v>
      </c>
      <c r="N16" s="56">
        <v>7.2</v>
      </c>
      <c r="O16" s="56"/>
      <c r="P16" s="56">
        <v>13.9</v>
      </c>
      <c r="Q16" s="56">
        <v>18.7</v>
      </c>
      <c r="R16" s="56">
        <v>0</v>
      </c>
      <c r="S16" s="296"/>
    </row>
    <row r="17" spans="1:19">
      <c r="B17" s="7" t="s">
        <v>177</v>
      </c>
      <c r="C17" s="213"/>
      <c r="D17" s="56">
        <v>0</v>
      </c>
      <c r="E17" s="56">
        <v>0</v>
      </c>
      <c r="F17" s="213"/>
      <c r="G17" s="56">
        <v>0</v>
      </c>
      <c r="H17" s="56">
        <v>0</v>
      </c>
      <c r="I17" s="213"/>
      <c r="J17" s="56">
        <v>0</v>
      </c>
      <c r="K17" s="56">
        <v>0</v>
      </c>
      <c r="L17" s="56"/>
      <c r="M17" s="56">
        <v>0</v>
      </c>
      <c r="N17" s="56">
        <v>117.9</v>
      </c>
      <c r="O17" s="56"/>
      <c r="P17" s="56">
        <v>0</v>
      </c>
      <c r="Q17" s="56">
        <v>117.9</v>
      </c>
      <c r="R17" s="56">
        <v>0</v>
      </c>
      <c r="S17" s="296"/>
    </row>
    <row r="18" spans="1:19">
      <c r="B18" s="7" t="s">
        <v>94</v>
      </c>
      <c r="C18" s="7"/>
      <c r="D18" s="56">
        <v>1.9</v>
      </c>
      <c r="E18" s="56">
        <v>3.0364015800000006</v>
      </c>
      <c r="F18" s="7"/>
      <c r="G18" s="56">
        <v>5.3</v>
      </c>
      <c r="H18" s="56">
        <v>0</v>
      </c>
      <c r="I18" s="7"/>
      <c r="J18" s="56">
        <v>5.9</v>
      </c>
      <c r="K18" s="56">
        <v>2.0999999999999996</v>
      </c>
      <c r="L18" s="56"/>
      <c r="M18" s="56">
        <v>1.3</v>
      </c>
      <c r="N18" s="56">
        <v>3.8000000000000007</v>
      </c>
      <c r="O18" s="56"/>
      <c r="P18" s="56">
        <v>6.5</v>
      </c>
      <c r="Q18" s="56">
        <v>8.6</v>
      </c>
      <c r="R18" s="56">
        <v>2</v>
      </c>
      <c r="S18" s="296"/>
    </row>
    <row r="19" spans="1:19">
      <c r="B19" s="7" t="s">
        <v>90</v>
      </c>
      <c r="C19" s="7"/>
      <c r="D19" s="56">
        <v>0</v>
      </c>
      <c r="E19" s="56">
        <v>0</v>
      </c>
      <c r="F19" s="7"/>
      <c r="G19" s="56">
        <v>0</v>
      </c>
      <c r="H19" s="56">
        <v>0</v>
      </c>
      <c r="I19" s="7"/>
      <c r="J19" s="56">
        <v>0</v>
      </c>
      <c r="K19" s="56">
        <v>0</v>
      </c>
      <c r="L19" s="56"/>
      <c r="M19" s="56">
        <v>0</v>
      </c>
      <c r="N19" s="56">
        <v>0</v>
      </c>
      <c r="O19" s="56"/>
      <c r="P19" s="56">
        <v>0</v>
      </c>
      <c r="Q19" s="56">
        <v>0</v>
      </c>
      <c r="R19" s="56">
        <v>-227</v>
      </c>
      <c r="S19" s="296"/>
    </row>
    <row r="20" spans="1:19">
      <c r="B20" s="7"/>
      <c r="C20" s="7"/>
      <c r="D20" s="55"/>
      <c r="E20" s="55"/>
      <c r="F20" s="7"/>
      <c r="G20" s="55"/>
      <c r="H20" s="55"/>
      <c r="I20" s="7"/>
      <c r="J20" s="55"/>
      <c r="K20" s="55"/>
      <c r="L20" s="7"/>
      <c r="M20" s="55"/>
      <c r="N20" s="55"/>
      <c r="O20" s="82"/>
      <c r="P20" s="55"/>
      <c r="Q20" s="55"/>
      <c r="R20" s="222"/>
      <c r="S20" s="296"/>
    </row>
    <row r="21" spans="1:19">
      <c r="A21" s="300"/>
      <c r="B21" s="301" t="s">
        <v>160</v>
      </c>
      <c r="C21" s="301"/>
      <c r="D21" s="219">
        <v>291.0999999999998</v>
      </c>
      <c r="E21" s="219">
        <v>322.21321029999996</v>
      </c>
      <c r="F21" s="301"/>
      <c r="G21" s="219">
        <v>279.49999999999994</v>
      </c>
      <c r="H21" s="219">
        <v>272.5</v>
      </c>
      <c r="I21" s="301"/>
      <c r="J21" s="219">
        <v>277.10000000000002</v>
      </c>
      <c r="K21" s="219">
        <v>237.90000000000003</v>
      </c>
      <c r="L21" s="196"/>
      <c r="M21" s="219">
        <v>283.5</v>
      </c>
      <c r="N21" s="219">
        <v>238.7</v>
      </c>
      <c r="O21" s="196"/>
      <c r="P21" s="219">
        <v>1116.2</v>
      </c>
      <c r="Q21" s="219">
        <v>923.80000000000018</v>
      </c>
      <c r="R21" s="219">
        <v>714.3</v>
      </c>
    </row>
    <row r="22" spans="1:19">
      <c r="J22" s="196"/>
      <c r="K22" s="196"/>
      <c r="L22" s="196"/>
      <c r="M22" s="196"/>
      <c r="N22" s="196"/>
      <c r="O22" s="196"/>
      <c r="P22" s="196"/>
      <c r="Q22" s="196"/>
      <c r="R22" s="196"/>
    </row>
    <row r="24" spans="1:19" ht="13.35" customHeight="1">
      <c r="A24" s="529" t="s">
        <v>383</v>
      </c>
      <c r="B24" s="529"/>
      <c r="C24" s="529"/>
      <c r="D24" s="529"/>
      <c r="E24" s="529"/>
      <c r="F24" s="529"/>
      <c r="G24" s="529"/>
      <c r="H24" s="529"/>
      <c r="I24" s="529"/>
      <c r="J24" s="529"/>
      <c r="K24" s="529"/>
      <c r="L24" s="529"/>
      <c r="M24" s="529"/>
      <c r="N24" s="529"/>
      <c r="O24" s="529"/>
      <c r="P24" s="529"/>
      <c r="Q24" s="529"/>
      <c r="R24" s="529"/>
    </row>
    <row r="25" spans="1:19" ht="31.5" customHeight="1">
      <c r="A25" s="529"/>
      <c r="B25" s="529"/>
      <c r="C25" s="529"/>
      <c r="D25" s="529"/>
      <c r="E25" s="529"/>
      <c r="F25" s="529"/>
      <c r="G25" s="529"/>
      <c r="H25" s="529"/>
      <c r="I25" s="529"/>
      <c r="J25" s="529"/>
      <c r="K25" s="529"/>
      <c r="L25" s="529"/>
      <c r="M25" s="529"/>
      <c r="N25" s="529"/>
      <c r="O25" s="529"/>
      <c r="P25" s="529"/>
      <c r="Q25" s="529"/>
      <c r="R25" s="529"/>
    </row>
    <row r="26" spans="1:19">
      <c r="A26" s="529"/>
      <c r="B26" s="529"/>
      <c r="C26" s="529"/>
      <c r="D26" s="529"/>
      <c r="E26" s="529"/>
      <c r="F26" s="529"/>
      <c r="G26" s="529"/>
      <c r="H26" s="529"/>
      <c r="I26" s="529"/>
      <c r="J26" s="529"/>
      <c r="K26" s="529"/>
      <c r="L26" s="529"/>
      <c r="M26" s="529"/>
      <c r="N26" s="529"/>
      <c r="O26" s="529"/>
      <c r="P26" s="529"/>
      <c r="Q26" s="529"/>
      <c r="R26" s="529"/>
    </row>
    <row r="27" spans="1:19" ht="13.35" customHeight="1">
      <c r="A27" s="421"/>
      <c r="B27" s="529" t="s">
        <v>287</v>
      </c>
      <c r="C27" s="529"/>
      <c r="D27" s="529"/>
      <c r="E27" s="529"/>
      <c r="F27" s="529"/>
      <c r="G27" s="529"/>
      <c r="H27" s="529"/>
      <c r="I27" s="529"/>
      <c r="J27" s="529"/>
      <c r="K27" s="529"/>
      <c r="L27" s="529"/>
      <c r="M27" s="529"/>
      <c r="N27" s="529"/>
      <c r="O27" s="529"/>
      <c r="P27" s="529"/>
      <c r="Q27" s="529"/>
      <c r="R27" s="529"/>
    </row>
    <row r="28" spans="1:19">
      <c r="A28" s="421"/>
      <c r="B28" s="529"/>
      <c r="C28" s="529"/>
      <c r="D28" s="529"/>
      <c r="E28" s="529"/>
      <c r="F28" s="529"/>
      <c r="G28" s="529"/>
      <c r="H28" s="529"/>
      <c r="I28" s="529"/>
      <c r="J28" s="529"/>
      <c r="K28" s="529"/>
      <c r="L28" s="529"/>
      <c r="M28" s="529"/>
      <c r="N28" s="529"/>
      <c r="O28" s="529"/>
      <c r="P28" s="529"/>
      <c r="Q28" s="529"/>
      <c r="R28" s="529"/>
    </row>
    <row r="29" spans="1:19">
      <c r="A29" s="421"/>
      <c r="B29" s="529"/>
      <c r="C29" s="529"/>
      <c r="D29" s="529"/>
      <c r="E29" s="529"/>
      <c r="F29" s="529"/>
      <c r="G29" s="529"/>
      <c r="H29" s="529"/>
      <c r="I29" s="529"/>
      <c r="J29" s="529"/>
      <c r="K29" s="529"/>
      <c r="L29" s="529"/>
      <c r="M29" s="529"/>
      <c r="N29" s="529"/>
      <c r="O29" s="529"/>
      <c r="P29" s="529"/>
      <c r="Q29" s="529"/>
      <c r="R29" s="529"/>
    </row>
    <row r="30" spans="1:19">
      <c r="A30" s="302"/>
      <c r="B30" s="303"/>
      <c r="C30" s="303"/>
      <c r="D30" s="303"/>
      <c r="E30" s="303"/>
      <c r="F30" s="303"/>
      <c r="G30" s="303"/>
      <c r="H30" s="303"/>
      <c r="I30" s="303"/>
      <c r="J30" s="303"/>
      <c r="K30" s="303"/>
      <c r="L30" s="303"/>
      <c r="M30" s="303"/>
      <c r="N30" s="303"/>
      <c r="O30" s="304"/>
      <c r="P30" s="303"/>
      <c r="Q30" s="303"/>
      <c r="R30" s="303"/>
    </row>
    <row r="31" spans="1:19">
      <c r="B31" s="305"/>
      <c r="C31" s="305"/>
      <c r="D31" s="305"/>
      <c r="E31" s="305"/>
      <c r="F31" s="305"/>
      <c r="G31" s="305"/>
      <c r="H31" s="305"/>
      <c r="I31" s="305"/>
      <c r="J31" s="305"/>
      <c r="K31" s="305"/>
      <c r="L31" s="305"/>
      <c r="M31" s="305"/>
      <c r="N31" s="305"/>
      <c r="O31" s="306"/>
    </row>
    <row r="32" spans="1:19">
      <c r="B32" s="539"/>
      <c r="C32" s="539"/>
      <c r="D32" s="539"/>
      <c r="E32" s="539"/>
      <c r="F32" s="539"/>
      <c r="G32" s="539"/>
      <c r="H32" s="539"/>
      <c r="I32" s="539"/>
      <c r="J32" s="539"/>
      <c r="K32" s="539"/>
      <c r="L32" s="539"/>
      <c r="M32" s="539"/>
      <c r="N32" s="539"/>
      <c r="O32" s="539"/>
      <c r="P32" s="539"/>
      <c r="Q32" s="539"/>
      <c r="R32" s="539"/>
    </row>
    <row r="33" spans="2:18">
      <c r="B33" s="539"/>
      <c r="C33" s="539"/>
      <c r="D33" s="539"/>
      <c r="E33" s="539"/>
      <c r="F33" s="539"/>
      <c r="G33" s="539"/>
      <c r="H33" s="539"/>
      <c r="I33" s="539"/>
      <c r="J33" s="539"/>
      <c r="K33" s="539"/>
      <c r="L33" s="539"/>
      <c r="M33" s="539"/>
      <c r="N33" s="539"/>
      <c r="O33" s="539"/>
      <c r="P33" s="539"/>
      <c r="Q33" s="539"/>
      <c r="R33" s="539"/>
    </row>
  </sheetData>
  <mergeCells count="8">
    <mergeCell ref="B32:R33"/>
    <mergeCell ref="A24:R26"/>
    <mergeCell ref="B27:R29"/>
    <mergeCell ref="M3:N3"/>
    <mergeCell ref="P3:R3"/>
    <mergeCell ref="J3:K3"/>
    <mergeCell ref="G3:H3"/>
    <mergeCell ref="D3:E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9FB-4550-4F1F-B6C1-D1B9C0EF29A7}">
  <dimension ref="A1:H42"/>
  <sheetViews>
    <sheetView topLeftCell="A21" zoomScaleNormal="100" workbookViewId="0">
      <selection activeCell="W47" sqref="W47"/>
    </sheetView>
  </sheetViews>
  <sheetFormatPr defaultColWidth="8.5703125" defaultRowHeight="15"/>
  <cols>
    <col min="1" max="1" width="35.5703125" style="45" customWidth="1"/>
    <col min="2" max="2" width="13" style="45" customWidth="1"/>
    <col min="3" max="3" width="0.5703125" style="45" customWidth="1"/>
    <col min="4" max="4" width="13.5703125" style="45" bestFit="1" customWidth="1"/>
    <col min="5" max="5" width="0.5703125" style="45" customWidth="1"/>
    <col min="6" max="6" width="11.5703125" style="45" bestFit="1" customWidth="1"/>
    <col min="7" max="7" width="0.5703125" style="45" customWidth="1"/>
    <col min="8" max="8" width="12.140625" style="45" customWidth="1"/>
    <col min="9" max="16384" width="8.5703125" style="45"/>
  </cols>
  <sheetData>
    <row r="1" spans="1:8">
      <c r="A1" s="204" t="s">
        <v>0</v>
      </c>
      <c r="B1" s="6"/>
      <c r="C1" s="6"/>
      <c r="D1" s="6"/>
      <c r="E1" s="6"/>
      <c r="F1" s="6"/>
      <c r="G1" s="6"/>
      <c r="H1" s="6"/>
    </row>
    <row r="2" spans="1:8">
      <c r="A2" s="204" t="s">
        <v>187</v>
      </c>
      <c r="B2" s="6"/>
      <c r="C2" s="6"/>
      <c r="D2" s="6"/>
      <c r="E2" s="6"/>
      <c r="F2" s="6"/>
      <c r="G2" s="6"/>
      <c r="H2" s="6"/>
    </row>
    <row r="3" spans="1:8" ht="13.5" customHeight="1" thickBot="1">
      <c r="A3" s="7"/>
      <c r="B3" s="531" t="s">
        <v>404</v>
      </c>
      <c r="C3" s="531"/>
      <c r="D3" s="531"/>
      <c r="E3" s="531"/>
      <c r="F3" s="531"/>
      <c r="G3" s="531"/>
      <c r="H3" s="531"/>
    </row>
    <row r="4" spans="1:8" ht="29.25" thickBot="1">
      <c r="A4" s="8" t="s">
        <v>219</v>
      </c>
      <c r="B4" s="9" t="s">
        <v>157</v>
      </c>
      <c r="C4" s="10"/>
      <c r="D4" s="11" t="s">
        <v>1</v>
      </c>
      <c r="E4" s="12"/>
      <c r="F4" s="9" t="s">
        <v>161</v>
      </c>
      <c r="G4" s="12"/>
      <c r="H4" s="9" t="s">
        <v>2</v>
      </c>
    </row>
    <row r="5" spans="1:8">
      <c r="A5" s="8"/>
      <c r="B5" s="220"/>
      <c r="C5" s="10"/>
      <c r="D5" s="12"/>
      <c r="E5" s="12"/>
      <c r="F5" s="220"/>
      <c r="G5" s="12"/>
      <c r="H5" s="220"/>
    </row>
    <row r="6" spans="1:8">
      <c r="A6" s="13" t="s">
        <v>235</v>
      </c>
      <c r="B6" s="14">
        <v>167.1</v>
      </c>
      <c r="C6" s="15"/>
      <c r="D6" s="14">
        <v>19.8</v>
      </c>
      <c r="E6" s="15"/>
      <c r="F6" s="14">
        <v>-1.2000000000000026</v>
      </c>
      <c r="G6" s="15"/>
      <c r="H6" s="16">
        <v>185.70000000000002</v>
      </c>
    </row>
    <row r="7" spans="1:8">
      <c r="A7" s="17"/>
      <c r="B7" s="18"/>
      <c r="C7" s="19"/>
      <c r="D7" s="19"/>
      <c r="E7" s="19"/>
      <c r="F7" s="19"/>
      <c r="G7" s="19"/>
      <c r="H7" s="19"/>
    </row>
    <row r="8" spans="1:8">
      <c r="A8" s="20" t="s">
        <v>102</v>
      </c>
      <c r="B8" s="18">
        <v>58.7</v>
      </c>
      <c r="C8" s="19"/>
      <c r="D8" s="18">
        <v>3.1</v>
      </c>
      <c r="E8" s="19"/>
      <c r="F8" s="18">
        <v>-0.29999999999999993</v>
      </c>
      <c r="G8" s="19"/>
      <c r="H8" s="18">
        <v>61.500000000000007</v>
      </c>
    </row>
    <row r="9" spans="1:8">
      <c r="A9" s="20" t="s">
        <v>93</v>
      </c>
      <c r="B9" s="83">
        <v>-2.2000000000000002</v>
      </c>
      <c r="C9" s="83"/>
      <c r="D9" s="83">
        <v>-0.1</v>
      </c>
      <c r="E9" s="19"/>
      <c r="F9" s="55">
        <v>0</v>
      </c>
      <c r="G9" s="19"/>
      <c r="H9" s="18">
        <v>-2.3000000000000003</v>
      </c>
    </row>
    <row r="10" spans="1:8">
      <c r="A10" s="21" t="s">
        <v>103</v>
      </c>
      <c r="B10" s="18">
        <v>0.4</v>
      </c>
      <c r="C10" s="18"/>
      <c r="D10" s="56">
        <v>8.1999999999999993</v>
      </c>
      <c r="E10" s="19"/>
      <c r="F10" s="56">
        <v>0</v>
      </c>
      <c r="G10" s="19"/>
      <c r="H10" s="18">
        <v>8.6</v>
      </c>
    </row>
    <row r="11" spans="1:8">
      <c r="A11" s="20" t="s">
        <v>87</v>
      </c>
      <c r="B11" s="18">
        <v>83</v>
      </c>
      <c r="C11" s="19"/>
      <c r="D11" s="18">
        <v>10</v>
      </c>
      <c r="E11" s="19"/>
      <c r="F11" s="56">
        <v>0</v>
      </c>
      <c r="G11" s="19"/>
      <c r="H11" s="18">
        <v>93</v>
      </c>
    </row>
    <row r="12" spans="1:8">
      <c r="A12" s="20" t="s">
        <v>214</v>
      </c>
      <c r="B12" s="18">
        <v>2.2000000000000002</v>
      </c>
      <c r="C12" s="19"/>
      <c r="D12" s="55">
        <v>0</v>
      </c>
      <c r="E12" s="19"/>
      <c r="F12" s="56">
        <v>0</v>
      </c>
      <c r="G12" s="19"/>
      <c r="H12" s="18">
        <v>2.2000000000000002</v>
      </c>
    </row>
    <row r="13" spans="1:8">
      <c r="A13" s="400" t="s">
        <v>323</v>
      </c>
      <c r="B13" s="55">
        <v>0</v>
      </c>
      <c r="C13" s="19"/>
      <c r="D13" s="18">
        <v>-0.6</v>
      </c>
      <c r="E13" s="56"/>
      <c r="F13" s="56">
        <v>0</v>
      </c>
      <c r="G13" s="56"/>
      <c r="H13" s="18">
        <v>-0.6</v>
      </c>
    </row>
    <row r="14" spans="1:8">
      <c r="A14" s="20" t="s">
        <v>314</v>
      </c>
      <c r="B14" s="18">
        <v>-58.100000000000009</v>
      </c>
      <c r="C14" s="19"/>
      <c r="D14" s="56">
        <v>0</v>
      </c>
      <c r="E14" s="56"/>
      <c r="F14" s="56">
        <v>0</v>
      </c>
      <c r="G14" s="56"/>
      <c r="H14" s="402">
        <v>-58.100000000000009</v>
      </c>
    </row>
    <row r="15" spans="1:8" ht="15.75" customHeight="1">
      <c r="A15" s="20" t="s">
        <v>162</v>
      </c>
      <c r="B15" s="55">
        <v>0</v>
      </c>
      <c r="C15" s="19"/>
      <c r="D15" s="56">
        <v>0</v>
      </c>
      <c r="E15" s="39"/>
      <c r="F15" s="402">
        <v>-0.8</v>
      </c>
      <c r="G15" s="39"/>
      <c r="H15" s="18">
        <v>-0.8</v>
      </c>
    </row>
    <row r="16" spans="1:8">
      <c r="A16" s="21" t="s">
        <v>385</v>
      </c>
      <c r="B16" s="22">
        <v>4.099999999999997</v>
      </c>
      <c r="C16" s="23"/>
      <c r="D16" s="56">
        <v>-2.4</v>
      </c>
      <c r="E16" s="40"/>
      <c r="F16" s="40">
        <v>0.20000000000000284</v>
      </c>
      <c r="G16" s="40"/>
      <c r="H16" s="18">
        <v>1.9</v>
      </c>
    </row>
    <row r="17" spans="1:8">
      <c r="A17" s="21"/>
      <c r="B17" s="22"/>
      <c r="C17" s="23"/>
      <c r="D17" s="56"/>
      <c r="E17" s="40"/>
      <c r="F17" s="40"/>
      <c r="G17" s="40"/>
      <c r="H17" s="18"/>
    </row>
    <row r="18" spans="1:8" ht="15" customHeight="1">
      <c r="A18" s="13" t="s">
        <v>160</v>
      </c>
      <c r="B18" s="24">
        <v>255.19999999999996</v>
      </c>
      <c r="C18" s="25"/>
      <c r="D18" s="24">
        <v>38</v>
      </c>
      <c r="E18" s="25"/>
      <c r="F18" s="24">
        <v>-2.0999999999999996</v>
      </c>
      <c r="G18" s="26"/>
      <c r="H18" s="24">
        <v>291.09999999999991</v>
      </c>
    </row>
    <row r="19" spans="1:8">
      <c r="A19" s="202"/>
      <c r="B19" s="27"/>
      <c r="C19" s="27"/>
      <c r="D19" s="27"/>
      <c r="E19" s="27"/>
      <c r="F19" s="27"/>
      <c r="G19" s="27"/>
      <c r="H19" s="28"/>
    </row>
    <row r="20" spans="1:8" ht="13.5" customHeight="1" thickBot="1">
      <c r="A20" s="7"/>
      <c r="B20" s="531" t="s">
        <v>398</v>
      </c>
      <c r="C20" s="531"/>
      <c r="D20" s="531"/>
      <c r="E20" s="531"/>
      <c r="F20" s="531"/>
      <c r="G20" s="531"/>
      <c r="H20" s="531"/>
    </row>
    <row r="21" spans="1:8" ht="29.25" thickBot="1">
      <c r="A21" s="8" t="s">
        <v>219</v>
      </c>
      <c r="B21" s="9" t="s">
        <v>157</v>
      </c>
      <c r="C21" s="10"/>
      <c r="D21" s="11" t="s">
        <v>1</v>
      </c>
      <c r="E21" s="12"/>
      <c r="F21" s="9" t="s">
        <v>161</v>
      </c>
      <c r="G21" s="12"/>
      <c r="H21" s="9" t="s">
        <v>2</v>
      </c>
    </row>
    <row r="22" spans="1:8">
      <c r="A22" s="8"/>
      <c r="B22" s="220"/>
      <c r="C22" s="10"/>
      <c r="D22" s="12"/>
      <c r="E22" s="12"/>
      <c r="F22" s="220"/>
      <c r="G22" s="12"/>
      <c r="H22" s="220"/>
    </row>
    <row r="23" spans="1:8">
      <c r="A23" s="13" t="s">
        <v>235</v>
      </c>
      <c r="B23" s="14">
        <v>484.20000000000005</v>
      </c>
      <c r="C23" s="15"/>
      <c r="D23" s="14">
        <v>12.600000000000012</v>
      </c>
      <c r="E23" s="15"/>
      <c r="F23" s="14">
        <v>-1.7000000000000111</v>
      </c>
      <c r="G23" s="15"/>
      <c r="H23" s="16">
        <v>495.10000000000008</v>
      </c>
    </row>
    <row r="24" spans="1:8">
      <c r="A24" s="17"/>
      <c r="B24" s="18"/>
      <c r="C24" s="19"/>
      <c r="D24" s="19"/>
      <c r="E24" s="19"/>
      <c r="F24" s="19"/>
      <c r="G24" s="19"/>
      <c r="H24" s="19"/>
    </row>
    <row r="25" spans="1:8">
      <c r="A25" s="20" t="s">
        <v>102</v>
      </c>
      <c r="B25" s="18">
        <v>146.1</v>
      </c>
      <c r="C25" s="19"/>
      <c r="D25" s="18">
        <v>13.4</v>
      </c>
      <c r="E25" s="19"/>
      <c r="F25" s="18">
        <v>-0.60000000000000009</v>
      </c>
      <c r="G25" s="19"/>
      <c r="H25" s="18">
        <v>158.9</v>
      </c>
    </row>
    <row r="26" spans="1:8">
      <c r="A26" s="20" t="s">
        <v>93</v>
      </c>
      <c r="B26" s="83">
        <v>-2.4</v>
      </c>
      <c r="C26" s="83"/>
      <c r="D26" s="83">
        <v>-0.5</v>
      </c>
      <c r="E26" s="19"/>
      <c r="F26" s="55" t="s">
        <v>382</v>
      </c>
      <c r="G26" s="19"/>
      <c r="H26" s="18">
        <v>-2.9</v>
      </c>
    </row>
    <row r="27" spans="1:8">
      <c r="A27" s="21" t="s">
        <v>103</v>
      </c>
      <c r="B27" s="18">
        <v>0.9</v>
      </c>
      <c r="C27" s="18"/>
      <c r="D27" s="56">
        <v>9.1999999999999993</v>
      </c>
      <c r="E27" s="19"/>
      <c r="F27" s="56" t="s">
        <v>382</v>
      </c>
      <c r="G27" s="19"/>
      <c r="H27" s="18">
        <v>10.1</v>
      </c>
    </row>
    <row r="28" spans="1:8">
      <c r="A28" s="20" t="s">
        <v>87</v>
      </c>
      <c r="B28" s="18">
        <v>242.9</v>
      </c>
      <c r="C28" s="19"/>
      <c r="D28" s="18">
        <v>40</v>
      </c>
      <c r="E28" s="19"/>
      <c r="F28" s="56" t="s">
        <v>382</v>
      </c>
      <c r="G28" s="19"/>
      <c r="H28" s="18">
        <v>282.89999999999998</v>
      </c>
    </row>
    <row r="29" spans="1:8">
      <c r="A29" s="20" t="s">
        <v>214</v>
      </c>
      <c r="B29" s="18">
        <v>4.5999999999999996</v>
      </c>
      <c r="C29" s="19"/>
      <c r="D29" s="18">
        <v>4.8</v>
      </c>
      <c r="E29" s="19"/>
      <c r="F29" s="56" t="s">
        <v>382</v>
      </c>
      <c r="G29" s="19"/>
      <c r="H29" s="18">
        <v>9.3999999999999986</v>
      </c>
    </row>
    <row r="30" spans="1:8">
      <c r="A30" s="400" t="s">
        <v>342</v>
      </c>
      <c r="B30" s="18">
        <v>4</v>
      </c>
      <c r="C30" s="19"/>
      <c r="D30" s="18">
        <v>-0.30000000000000004</v>
      </c>
      <c r="E30" s="56"/>
      <c r="F30" s="56" t="s">
        <v>382</v>
      </c>
      <c r="G30" s="56"/>
      <c r="H30" s="18">
        <v>3.7</v>
      </c>
    </row>
    <row r="31" spans="1:8">
      <c r="A31" s="20" t="s">
        <v>314</v>
      </c>
      <c r="B31" s="18">
        <v>-126.60000000000001</v>
      </c>
      <c r="C31" s="19"/>
      <c r="D31" s="56" t="s">
        <v>382</v>
      </c>
      <c r="E31" s="56"/>
      <c r="F31" s="56" t="s">
        <v>382</v>
      </c>
      <c r="G31" s="56"/>
      <c r="H31" s="402">
        <v>-126.60000000000001</v>
      </c>
    </row>
    <row r="32" spans="1:8" ht="15.75">
      <c r="A32" s="20" t="s">
        <v>163</v>
      </c>
      <c r="B32" s="55" t="s">
        <v>382</v>
      </c>
      <c r="C32" s="19"/>
      <c r="D32" s="56">
        <v>4</v>
      </c>
      <c r="E32" s="39"/>
      <c r="F32" s="56" t="s">
        <v>382</v>
      </c>
      <c r="G32" s="39"/>
      <c r="H32" s="18">
        <v>4</v>
      </c>
    </row>
    <row r="33" spans="1:8">
      <c r="A33" s="21" t="s">
        <v>385</v>
      </c>
      <c r="B33" s="22">
        <v>16.699999999999989</v>
      </c>
      <c r="C33" s="23"/>
      <c r="D33" s="56">
        <v>-4.3999999999999995</v>
      </c>
      <c r="E33" s="40"/>
      <c r="F33" s="40">
        <v>0.80000000000001137</v>
      </c>
      <c r="G33" s="40"/>
      <c r="H33" s="18">
        <v>13.100000000000001</v>
      </c>
    </row>
    <row r="34" spans="1:8">
      <c r="A34" s="21"/>
      <c r="B34" s="22"/>
      <c r="C34" s="23"/>
      <c r="D34" s="56"/>
      <c r="E34" s="40"/>
      <c r="F34" s="40"/>
      <c r="G34" s="40"/>
      <c r="H34" s="18"/>
    </row>
    <row r="35" spans="1:8" ht="15" customHeight="1">
      <c r="A35" s="13" t="s">
        <v>160</v>
      </c>
      <c r="B35" s="24">
        <v>770.40000000000009</v>
      </c>
      <c r="C35" s="25"/>
      <c r="D35" s="24">
        <v>78.800000000000011</v>
      </c>
      <c r="E35" s="25"/>
      <c r="F35" s="24">
        <v>-1.5</v>
      </c>
      <c r="G35" s="26"/>
      <c r="H35" s="24">
        <v>847.70000000000016</v>
      </c>
    </row>
    <row r="36" spans="1:8" s="31" customFormat="1" ht="12.75">
      <c r="A36" s="29"/>
      <c r="B36" s="29"/>
      <c r="C36" s="29"/>
      <c r="D36" s="29"/>
      <c r="E36" s="29"/>
      <c r="F36" s="29"/>
      <c r="G36" s="29"/>
      <c r="H36" s="29"/>
    </row>
    <row r="37" spans="1:8" s="31" customFormat="1" ht="75" customHeight="1">
      <c r="A37" s="532" t="s">
        <v>384</v>
      </c>
      <c r="B37" s="532"/>
      <c r="C37" s="532"/>
      <c r="D37" s="532"/>
      <c r="E37" s="532"/>
      <c r="F37" s="532"/>
      <c r="G37" s="532"/>
      <c r="H37" s="532"/>
    </row>
    <row r="38" spans="1:8" s="31" customFormat="1" ht="12.75" customHeight="1">
      <c r="A38" s="532" t="s">
        <v>317</v>
      </c>
      <c r="B38" s="532"/>
      <c r="C38" s="532"/>
      <c r="D38" s="532"/>
      <c r="E38" s="532"/>
      <c r="F38" s="532"/>
      <c r="G38" s="532"/>
      <c r="H38" s="532"/>
    </row>
    <row r="39" spans="1:8" s="31" customFormat="1" ht="12.75">
      <c r="A39" s="532"/>
      <c r="B39" s="532"/>
      <c r="C39" s="532"/>
      <c r="D39" s="532"/>
      <c r="E39" s="532"/>
      <c r="F39" s="532"/>
      <c r="G39" s="532"/>
      <c r="H39" s="532"/>
    </row>
    <row r="40" spans="1:8" s="31" customFormat="1" ht="19.5" customHeight="1">
      <c r="A40" s="532"/>
      <c r="B40" s="532"/>
      <c r="C40" s="532"/>
      <c r="D40" s="532"/>
      <c r="E40" s="532"/>
      <c r="F40" s="532"/>
      <c r="G40" s="532"/>
      <c r="H40" s="532"/>
    </row>
    <row r="41" spans="1:8" ht="38.450000000000003" customHeight="1">
      <c r="A41" s="532" t="s">
        <v>199</v>
      </c>
      <c r="B41" s="532"/>
      <c r="C41" s="532"/>
      <c r="D41" s="532"/>
      <c r="E41" s="532"/>
      <c r="F41" s="532"/>
      <c r="G41" s="532"/>
      <c r="H41" s="532"/>
    </row>
    <row r="42" spans="1:8">
      <c r="A42" s="6"/>
      <c r="B42" s="6"/>
      <c r="C42" s="6"/>
      <c r="D42" s="6"/>
      <c r="E42" s="6"/>
      <c r="F42" s="6"/>
      <c r="G42" s="6"/>
      <c r="H42" s="6"/>
    </row>
  </sheetData>
  <mergeCells count="5">
    <mergeCell ref="A41:H41"/>
    <mergeCell ref="B3:H3"/>
    <mergeCell ref="A38:H40"/>
    <mergeCell ref="A37:H37"/>
    <mergeCell ref="B20: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3836-7D69-498C-9B6E-E53D1AF03A20}">
  <dimension ref="A1:I52"/>
  <sheetViews>
    <sheetView topLeftCell="A17" zoomScale="115" zoomScaleNormal="115" workbookViewId="0">
      <selection activeCell="B22" sqref="B22"/>
    </sheetView>
  </sheetViews>
  <sheetFormatPr defaultColWidth="9.140625" defaultRowHeight="12.75"/>
  <cols>
    <col min="1" max="1" width="41" style="31" customWidth="1"/>
    <col min="2" max="2" width="16.85546875" style="31" bestFit="1" customWidth="1"/>
    <col min="3" max="3" width="1.140625" style="31" customWidth="1"/>
    <col min="4" max="4" width="16.85546875" style="31" bestFit="1" customWidth="1"/>
    <col min="5" max="5" width="1.42578125" style="31" customWidth="1"/>
    <col min="6" max="6" width="13.140625" style="31" customWidth="1"/>
    <col min="7" max="7" width="1" style="31" customWidth="1"/>
    <col min="8" max="8" width="16.5703125" style="31" customWidth="1"/>
    <col min="9" max="9" width="1.140625" style="31" customWidth="1"/>
    <col min="10" max="16384" width="9.140625" style="31"/>
  </cols>
  <sheetData>
    <row r="1" spans="1:8">
      <c r="A1" s="204" t="s">
        <v>0</v>
      </c>
      <c r="B1" s="204"/>
      <c r="C1" s="204"/>
      <c r="D1" s="204"/>
      <c r="E1" s="204"/>
      <c r="F1" s="204"/>
      <c r="G1" s="204"/>
    </row>
    <row r="2" spans="1:8">
      <c r="A2" s="307" t="s">
        <v>218</v>
      </c>
      <c r="B2" s="204"/>
      <c r="C2" s="204"/>
      <c r="D2" s="204"/>
      <c r="E2" s="204"/>
      <c r="F2" s="204"/>
      <c r="G2" s="204"/>
    </row>
    <row r="3" spans="1:8" ht="15.75" customHeight="1" thickBot="1">
      <c r="B3" s="540" t="s">
        <v>407</v>
      </c>
      <c r="C3" s="540"/>
      <c r="D3" s="540"/>
      <c r="E3" s="540"/>
      <c r="F3" s="540"/>
      <c r="G3" s="540"/>
      <c r="H3" s="540"/>
    </row>
    <row r="4" spans="1:8" ht="29.25" thickBot="1">
      <c r="A4" s="537" t="s">
        <v>219</v>
      </c>
      <c r="B4" s="9" t="s">
        <v>157</v>
      </c>
      <c r="C4" s="41"/>
      <c r="D4" s="11" t="s">
        <v>1</v>
      </c>
      <c r="E4" s="12"/>
      <c r="F4" s="9" t="s">
        <v>220</v>
      </c>
      <c r="G4" s="308"/>
      <c r="H4" s="9" t="s">
        <v>2</v>
      </c>
    </row>
    <row r="5" spans="1:8" hidden="1">
      <c r="A5" s="537"/>
      <c r="B5" s="309"/>
      <c r="C5" s="310"/>
      <c r="D5" s="309"/>
      <c r="E5" s="310"/>
      <c r="F5" s="309"/>
      <c r="G5" s="310"/>
    </row>
    <row r="6" spans="1:8" ht="18.75" customHeight="1">
      <c r="A6" s="202" t="s">
        <v>221</v>
      </c>
      <c r="B6" s="311">
        <v>4053.0000000000005</v>
      </c>
      <c r="C6" s="311"/>
      <c r="D6" s="311">
        <v>158.1</v>
      </c>
      <c r="E6" s="311"/>
      <c r="F6" s="311">
        <v>-56.1</v>
      </c>
      <c r="G6" s="311"/>
      <c r="H6" s="312">
        <v>4155</v>
      </c>
    </row>
    <row r="7" spans="1:8" ht="15.75">
      <c r="A7" s="202" t="s">
        <v>222</v>
      </c>
      <c r="B7" s="215">
        <v>1753.8</v>
      </c>
      <c r="C7" s="214"/>
      <c r="D7" s="56">
        <v>0</v>
      </c>
      <c r="E7" s="214"/>
      <c r="F7" s="56">
        <v>0</v>
      </c>
      <c r="G7" s="214"/>
      <c r="H7" s="215">
        <v>1753.8</v>
      </c>
    </row>
    <row r="8" spans="1:8">
      <c r="A8" s="202" t="s">
        <v>164</v>
      </c>
      <c r="B8" s="215">
        <v>71.099999999999994</v>
      </c>
      <c r="C8" s="214"/>
      <c r="D8" s="215">
        <v>2.2999999999999998</v>
      </c>
      <c r="E8" s="214"/>
      <c r="F8" s="56">
        <v>0</v>
      </c>
      <c r="G8" s="214"/>
      <c r="H8" s="215">
        <v>73.399999999999991</v>
      </c>
    </row>
    <row r="9" spans="1:8">
      <c r="A9" s="30" t="s">
        <v>165</v>
      </c>
      <c r="B9" s="313">
        <v>5877.9000000000005</v>
      </c>
      <c r="C9" s="314"/>
      <c r="D9" s="313">
        <v>160.4</v>
      </c>
      <c r="E9" s="314"/>
      <c r="F9" s="313">
        <v>-56.1</v>
      </c>
      <c r="G9" s="314"/>
      <c r="H9" s="313">
        <v>5982.2</v>
      </c>
    </row>
    <row r="10" spans="1:8">
      <c r="A10" s="30"/>
      <c r="B10" s="314"/>
      <c r="C10" s="314"/>
      <c r="D10" s="314"/>
      <c r="E10" s="314"/>
      <c r="F10" s="314"/>
      <c r="G10" s="314"/>
      <c r="H10" s="314"/>
    </row>
    <row r="11" spans="1:8">
      <c r="A11" s="31" t="s">
        <v>54</v>
      </c>
      <c r="B11" s="215">
        <v>-477.2</v>
      </c>
      <c r="C11" s="214"/>
      <c r="D11" s="215">
        <v>-117.1</v>
      </c>
      <c r="E11" s="214"/>
      <c r="F11" s="56">
        <v>0</v>
      </c>
      <c r="G11" s="214"/>
      <c r="H11" s="215">
        <v>-594.29999999999995</v>
      </c>
    </row>
    <row r="12" spans="1:8">
      <c r="A12" s="31" t="s">
        <v>138</v>
      </c>
      <c r="B12" s="56">
        <v>0</v>
      </c>
      <c r="C12" s="214"/>
      <c r="D12" s="215">
        <v>-14.2</v>
      </c>
      <c r="E12" s="214"/>
      <c r="F12" s="56">
        <v>0</v>
      </c>
      <c r="G12" s="214"/>
      <c r="H12" s="215">
        <v>-14.2</v>
      </c>
    </row>
    <row r="13" spans="1:8">
      <c r="A13" s="30" t="s">
        <v>167</v>
      </c>
      <c r="B13" s="315">
        <v>5400.7000000000007</v>
      </c>
      <c r="C13" s="289"/>
      <c r="D13" s="315">
        <v>29.100000000000012</v>
      </c>
      <c r="E13" s="289"/>
      <c r="F13" s="315">
        <v>-56.1</v>
      </c>
      <c r="G13" s="289"/>
      <c r="H13" s="315">
        <v>5373.7</v>
      </c>
    </row>
    <row r="14" spans="1:8">
      <c r="A14" s="30"/>
      <c r="B14" s="289"/>
      <c r="C14" s="289"/>
      <c r="D14" s="289"/>
      <c r="E14" s="289"/>
      <c r="F14" s="289"/>
      <c r="G14" s="289"/>
      <c r="H14" s="314"/>
    </row>
    <row r="15" spans="1:8">
      <c r="A15" s="31" t="s">
        <v>216</v>
      </c>
      <c r="B15" s="215">
        <v>-1337.6</v>
      </c>
      <c r="C15" s="214"/>
      <c r="D15" s="56">
        <v>0</v>
      </c>
      <c r="E15" s="214"/>
      <c r="F15" s="56">
        <v>0</v>
      </c>
      <c r="G15" s="214"/>
      <c r="H15" s="215">
        <v>-1337.6</v>
      </c>
    </row>
    <row r="16" spans="1:8">
      <c r="A16" s="30" t="s">
        <v>223</v>
      </c>
      <c r="B16" s="316">
        <v>4063.1000000000008</v>
      </c>
      <c r="C16" s="16"/>
      <c r="D16" s="316">
        <v>29.100000000000012</v>
      </c>
      <c r="E16" s="16"/>
      <c r="F16" s="316">
        <v>-56.1</v>
      </c>
      <c r="G16" s="16"/>
      <c r="H16" s="316">
        <v>4036.1</v>
      </c>
    </row>
    <row r="17" spans="1:9">
      <c r="B17" s="215"/>
      <c r="C17" s="214"/>
      <c r="D17" s="215"/>
      <c r="E17" s="214"/>
      <c r="F17" s="215"/>
      <c r="G17" s="214"/>
      <c r="H17" s="215"/>
    </row>
    <row r="18" spans="1:9">
      <c r="B18" s="215"/>
      <c r="C18" s="214"/>
      <c r="D18" s="215"/>
      <c r="E18" s="214"/>
      <c r="F18" s="215"/>
      <c r="G18" s="214"/>
      <c r="H18" s="215"/>
    </row>
    <row r="19" spans="1:9" ht="16.5" customHeight="1" thickBot="1">
      <c r="B19" s="540" t="s">
        <v>408</v>
      </c>
      <c r="C19" s="540"/>
      <c r="D19" s="540"/>
      <c r="E19" s="540"/>
      <c r="F19" s="540"/>
      <c r="G19" s="540"/>
      <c r="H19" s="540"/>
    </row>
    <row r="20" spans="1:9" ht="29.25" thickBot="1">
      <c r="A20" s="205" t="s">
        <v>219</v>
      </c>
      <c r="B20" s="9" t="s">
        <v>157</v>
      </c>
      <c r="C20" s="41"/>
      <c r="D20" s="11" t="s">
        <v>1</v>
      </c>
      <c r="E20" s="12"/>
      <c r="F20" s="9" t="s">
        <v>220</v>
      </c>
      <c r="G20" s="308"/>
      <c r="H20" s="9" t="s">
        <v>2</v>
      </c>
    </row>
    <row r="21" spans="1:9">
      <c r="A21" s="205"/>
      <c r="B21" s="220"/>
      <c r="C21" s="41"/>
      <c r="D21" s="12"/>
      <c r="E21" s="12"/>
      <c r="F21" s="220"/>
      <c r="G21" s="308"/>
      <c r="H21" s="220"/>
    </row>
    <row r="22" spans="1:9">
      <c r="A22" s="13" t="s">
        <v>235</v>
      </c>
      <c r="B22" s="16">
        <v>662.90000000000009</v>
      </c>
      <c r="C22" s="16"/>
      <c r="D22" s="16">
        <v>-16.499999999999989</v>
      </c>
      <c r="E22" s="16"/>
      <c r="F22" s="16">
        <v>-9.0000000000000107</v>
      </c>
      <c r="G22" s="16"/>
      <c r="H22" s="16">
        <v>637.40000000000009</v>
      </c>
      <c r="I22" s="317"/>
    </row>
    <row r="23" spans="1:9">
      <c r="A23" s="205"/>
      <c r="B23" s="16"/>
      <c r="C23" s="16"/>
      <c r="D23" s="16"/>
      <c r="E23" s="16"/>
      <c r="F23" s="16"/>
      <c r="G23" s="16"/>
      <c r="H23" s="16"/>
      <c r="I23" s="317"/>
    </row>
    <row r="24" spans="1:9">
      <c r="A24" s="403" t="s">
        <v>102</v>
      </c>
      <c r="B24" s="404">
        <v>186.89999999999998</v>
      </c>
      <c r="C24" s="405"/>
      <c r="D24" s="404">
        <v>18.399999999999999</v>
      </c>
      <c r="E24" s="405"/>
      <c r="F24" s="404">
        <v>-0.70000000000000007</v>
      </c>
      <c r="G24" s="405"/>
      <c r="H24" s="404">
        <v>204.6</v>
      </c>
      <c r="I24" s="317"/>
    </row>
    <row r="25" spans="1:9">
      <c r="A25" s="406" t="s">
        <v>93</v>
      </c>
      <c r="B25" s="404">
        <v>-2.4</v>
      </c>
      <c r="C25" s="405"/>
      <c r="D25" s="404">
        <v>-0.8</v>
      </c>
      <c r="E25" s="405"/>
      <c r="F25" s="56">
        <v>0</v>
      </c>
      <c r="G25" s="405"/>
      <c r="H25" s="404">
        <v>-3.2</v>
      </c>
      <c r="I25" s="317"/>
    </row>
    <row r="26" spans="1:9">
      <c r="A26" s="406" t="s">
        <v>103</v>
      </c>
      <c r="B26" s="404">
        <v>1</v>
      </c>
      <c r="C26" s="405"/>
      <c r="D26" s="404">
        <v>33.700000000000003</v>
      </c>
      <c r="E26" s="405"/>
      <c r="F26" s="56">
        <v>0</v>
      </c>
      <c r="G26" s="405"/>
      <c r="H26" s="404">
        <v>34.700000000000003</v>
      </c>
      <c r="I26" s="317"/>
    </row>
    <row r="27" spans="1:9">
      <c r="A27" s="406" t="s">
        <v>87</v>
      </c>
      <c r="B27" s="404">
        <v>322.2</v>
      </c>
      <c r="C27" s="405"/>
      <c r="D27" s="56">
        <v>42.7</v>
      </c>
      <c r="E27" s="405"/>
      <c r="F27" s="56">
        <v>0</v>
      </c>
      <c r="G27" s="405"/>
      <c r="H27" s="404">
        <v>364.9</v>
      </c>
      <c r="I27" s="317"/>
    </row>
    <row r="28" spans="1:9">
      <c r="A28" s="406" t="s">
        <v>214</v>
      </c>
      <c r="B28" s="404">
        <v>4.5999999999999996</v>
      </c>
      <c r="C28" s="405"/>
      <c r="D28" s="56">
        <v>4.8</v>
      </c>
      <c r="E28" s="405"/>
      <c r="F28" s="56">
        <v>0</v>
      </c>
      <c r="G28" s="405"/>
      <c r="H28" s="404">
        <v>9.3999999999999986</v>
      </c>
      <c r="I28" s="317"/>
    </row>
    <row r="29" spans="1:9">
      <c r="A29" s="400" t="s">
        <v>325</v>
      </c>
      <c r="B29" s="404">
        <v>-11.9</v>
      </c>
      <c r="C29" s="405"/>
      <c r="D29" s="56">
        <v>0.19999999999999996</v>
      </c>
      <c r="E29" s="405"/>
      <c r="F29" s="56">
        <v>0</v>
      </c>
      <c r="G29" s="405"/>
      <c r="H29" s="404">
        <v>-11.700000000000001</v>
      </c>
      <c r="I29" s="317"/>
    </row>
    <row r="30" spans="1:9">
      <c r="A30" s="406" t="s">
        <v>314</v>
      </c>
      <c r="B30" s="56">
        <v>-133.9</v>
      </c>
      <c r="C30" s="405"/>
      <c r="D30" s="56">
        <v>0</v>
      </c>
      <c r="E30" s="405"/>
      <c r="F30" s="56">
        <v>0</v>
      </c>
      <c r="G30" s="405"/>
      <c r="H30" s="404">
        <v>-133.9</v>
      </c>
      <c r="I30" s="317"/>
    </row>
    <row r="31" spans="1:9" ht="15.75">
      <c r="A31" s="406" t="s">
        <v>356</v>
      </c>
      <c r="B31" s="56">
        <v>0</v>
      </c>
      <c r="C31" s="405"/>
      <c r="D31" s="56">
        <v>0</v>
      </c>
      <c r="E31" s="405"/>
      <c r="F31" s="56">
        <v>7.3</v>
      </c>
      <c r="G31" s="405"/>
      <c r="H31" s="404">
        <v>7.3</v>
      </c>
      <c r="I31" s="317"/>
    </row>
    <row r="32" spans="1:9" ht="15.75">
      <c r="A32" s="406" t="s">
        <v>357</v>
      </c>
      <c r="B32" s="56">
        <v>0</v>
      </c>
      <c r="C32" s="405"/>
      <c r="D32" s="56">
        <v>7.3</v>
      </c>
      <c r="E32" s="405"/>
      <c r="F32" s="56">
        <v>0</v>
      </c>
      <c r="G32" s="405"/>
      <c r="H32" s="404">
        <v>7.3</v>
      </c>
      <c r="I32" s="317"/>
    </row>
    <row r="33" spans="1:9">
      <c r="A33" s="406" t="s">
        <v>385</v>
      </c>
      <c r="B33" s="404">
        <v>20.499999999999989</v>
      </c>
      <c r="C33" s="405"/>
      <c r="D33" s="404">
        <v>-7.2999999999999989</v>
      </c>
      <c r="E33" s="405"/>
      <c r="F33" s="404">
        <v>1.2000000000000113</v>
      </c>
      <c r="G33" s="405"/>
      <c r="H33" s="404">
        <v>14.400000000000002</v>
      </c>
      <c r="I33" s="317"/>
    </row>
    <row r="34" spans="1:9">
      <c r="A34" s="406"/>
      <c r="B34" s="404"/>
      <c r="C34" s="405"/>
      <c r="D34" s="404"/>
      <c r="E34" s="405"/>
      <c r="F34" s="404"/>
      <c r="G34" s="405"/>
      <c r="H34" s="404"/>
      <c r="I34" s="317"/>
    </row>
    <row r="35" spans="1:9">
      <c r="A35" s="407" t="s">
        <v>160</v>
      </c>
      <c r="B35" s="316">
        <v>1049.8999999999999</v>
      </c>
      <c r="C35" s="16"/>
      <c r="D35" s="316">
        <v>82.500000000000014</v>
      </c>
      <c r="E35" s="16"/>
      <c r="F35" s="316">
        <v>-1.1999999999999988</v>
      </c>
      <c r="G35" s="16"/>
      <c r="H35" s="316">
        <v>1131.2</v>
      </c>
    </row>
    <row r="36" spans="1:9">
      <c r="A36" s="407"/>
      <c r="B36" s="405"/>
      <c r="C36" s="405"/>
      <c r="D36" s="405"/>
      <c r="E36" s="405"/>
      <c r="F36" s="405"/>
      <c r="G36" s="405"/>
      <c r="H36" s="404"/>
    </row>
    <row r="37" spans="1:9">
      <c r="A37" s="301" t="s">
        <v>168</v>
      </c>
      <c r="B37" s="408">
        <v>5.0999999999999996</v>
      </c>
      <c r="C37" s="405"/>
      <c r="D37" s="408">
        <v>0.4</v>
      </c>
      <c r="E37" s="405"/>
      <c r="F37" s="405"/>
      <c r="G37" s="405"/>
      <c r="H37" s="408">
        <v>4.8</v>
      </c>
    </row>
    <row r="38" spans="1:9">
      <c r="A38" s="301" t="s">
        <v>224</v>
      </c>
      <c r="B38" s="408">
        <v>3.9</v>
      </c>
      <c r="C38" s="408"/>
      <c r="D38" s="408">
        <v>0.4</v>
      </c>
      <c r="E38" s="408"/>
      <c r="F38" s="408"/>
      <c r="G38" s="408"/>
      <c r="H38" s="408">
        <v>3.6</v>
      </c>
    </row>
    <row r="39" spans="1:9">
      <c r="A39" s="42"/>
      <c r="B39" s="42"/>
      <c r="C39" s="42"/>
      <c r="D39" s="42"/>
      <c r="E39" s="42"/>
      <c r="F39" s="318"/>
      <c r="G39" s="42"/>
      <c r="H39" s="215"/>
    </row>
    <row r="40" spans="1:9">
      <c r="A40" s="468" t="s">
        <v>318</v>
      </c>
      <c r="B40" s="420"/>
      <c r="C40" s="420"/>
      <c r="D40" s="420"/>
      <c r="E40" s="420"/>
      <c r="F40" s="420"/>
      <c r="G40" s="420"/>
      <c r="H40" s="369"/>
    </row>
    <row r="41" spans="1:9" ht="12.75" customHeight="1">
      <c r="A41" s="529" t="s">
        <v>386</v>
      </c>
      <c r="B41" s="529"/>
      <c r="C41" s="529"/>
      <c r="D41" s="529"/>
      <c r="E41" s="529"/>
      <c r="F41" s="529"/>
      <c r="G41" s="529"/>
      <c r="H41" s="529"/>
    </row>
    <row r="42" spans="1:9">
      <c r="A42" s="529"/>
      <c r="B42" s="529"/>
      <c r="C42" s="529"/>
      <c r="D42" s="529"/>
      <c r="E42" s="529"/>
      <c r="F42" s="529"/>
      <c r="G42" s="529"/>
      <c r="H42" s="529"/>
    </row>
    <row r="43" spans="1:9">
      <c r="A43" s="529"/>
      <c r="B43" s="529"/>
      <c r="C43" s="529"/>
      <c r="D43" s="529"/>
      <c r="E43" s="529"/>
      <c r="F43" s="529"/>
      <c r="G43" s="529"/>
      <c r="H43" s="529"/>
    </row>
    <row r="44" spans="1:9" ht="21.75" customHeight="1">
      <c r="A44" s="529"/>
      <c r="B44" s="529"/>
      <c r="C44" s="529"/>
      <c r="D44" s="529"/>
      <c r="E44" s="529"/>
      <c r="F44" s="529"/>
      <c r="G44" s="529"/>
      <c r="H44" s="529"/>
    </row>
    <row r="45" spans="1:9" ht="12.95" customHeight="1">
      <c r="A45" s="529" t="s">
        <v>319</v>
      </c>
      <c r="B45" s="529"/>
      <c r="C45" s="529"/>
      <c r="D45" s="529"/>
      <c r="E45" s="529"/>
      <c r="F45" s="529"/>
      <c r="G45" s="529"/>
      <c r="H45" s="529"/>
    </row>
    <row r="46" spans="1:9">
      <c r="A46" s="529"/>
      <c r="B46" s="529"/>
      <c r="C46" s="529"/>
      <c r="D46" s="529"/>
      <c r="E46" s="529"/>
      <c r="F46" s="529"/>
      <c r="G46" s="529"/>
      <c r="H46" s="529"/>
    </row>
    <row r="47" spans="1:9">
      <c r="A47" s="529"/>
      <c r="B47" s="529"/>
      <c r="C47" s="529"/>
      <c r="D47" s="529"/>
      <c r="E47" s="529"/>
      <c r="F47" s="529"/>
      <c r="G47" s="529"/>
      <c r="H47" s="529"/>
    </row>
    <row r="48" spans="1:9" ht="22.35" customHeight="1">
      <c r="A48" s="529" t="s">
        <v>320</v>
      </c>
      <c r="B48" s="529"/>
      <c r="C48" s="529"/>
      <c r="D48" s="529"/>
      <c r="E48" s="529"/>
      <c r="F48" s="529"/>
      <c r="G48" s="529"/>
      <c r="H48" s="529"/>
    </row>
    <row r="49" spans="1:8">
      <c r="A49" s="29"/>
      <c r="B49" s="29"/>
      <c r="C49" s="29"/>
      <c r="D49" s="29"/>
      <c r="E49" s="29"/>
      <c r="F49" s="29"/>
      <c r="G49" s="29"/>
      <c r="H49" s="29"/>
    </row>
    <row r="50" spans="1:8">
      <c r="A50" s="29"/>
      <c r="B50" s="29"/>
      <c r="C50" s="29"/>
      <c r="D50" s="29"/>
      <c r="E50" s="29"/>
      <c r="F50" s="29"/>
      <c r="G50" s="29"/>
      <c r="H50" s="29"/>
    </row>
    <row r="51" spans="1:8">
      <c r="A51" s="29"/>
      <c r="B51" s="29"/>
      <c r="C51" s="29"/>
      <c r="D51" s="29"/>
      <c r="E51" s="29"/>
      <c r="F51" s="29"/>
      <c r="G51" s="29"/>
      <c r="H51" s="29"/>
    </row>
    <row r="52" spans="1:8">
      <c r="A52" s="29"/>
      <c r="B52" s="29"/>
      <c r="C52" s="29"/>
      <c r="D52" s="29"/>
      <c r="E52" s="29"/>
      <c r="F52" s="29"/>
      <c r="G52" s="29"/>
      <c r="H52" s="29"/>
    </row>
  </sheetData>
  <mergeCells count="6">
    <mergeCell ref="A41:H44"/>
    <mergeCell ref="A45:H47"/>
    <mergeCell ref="A48:H48"/>
    <mergeCell ref="B3:H3"/>
    <mergeCell ref="A4:A5"/>
    <mergeCell ref="B19:H19"/>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6C410-A12C-4A10-9EC5-8863E5F70BF8}">
  <dimension ref="A1:Z112"/>
  <sheetViews>
    <sheetView showGridLines="0" zoomScale="130" zoomScaleNormal="130" workbookViewId="0">
      <selection activeCell="A32" sqref="A32:G32"/>
    </sheetView>
  </sheetViews>
  <sheetFormatPr defaultColWidth="9.42578125" defaultRowHeight="12.75"/>
  <cols>
    <col min="1" max="1" width="48.140625" style="319" customWidth="1"/>
    <col min="2" max="2" width="12.85546875" style="319" customWidth="1"/>
    <col min="3" max="3" width="1.42578125" style="319" customWidth="1"/>
    <col min="4" max="4" width="14.85546875" style="319" customWidth="1"/>
    <col min="5" max="5" width="9.5703125" style="319" customWidth="1"/>
    <col min="6" max="6" width="1.42578125" style="320" customWidth="1"/>
    <col min="7" max="7" width="14.5703125" style="320" customWidth="1"/>
    <col min="8" max="8" width="0.5703125" style="320" customWidth="1"/>
    <col min="9" max="9" width="11.5703125" style="319" customWidth="1"/>
    <col min="10" max="10" width="24.42578125" style="319" customWidth="1"/>
    <col min="11" max="11" width="15.42578125" style="319" bestFit="1" customWidth="1"/>
    <col min="12" max="12" width="16.140625" style="319" bestFit="1" customWidth="1"/>
    <col min="13" max="16384" width="9.42578125" style="319"/>
  </cols>
  <sheetData>
    <row r="1" spans="1:11">
      <c r="A1" s="30" t="s">
        <v>0</v>
      </c>
    </row>
    <row r="2" spans="1:11">
      <c r="A2" s="388" t="s">
        <v>351</v>
      </c>
      <c r="I2" s="409"/>
      <c r="J2" s="409"/>
      <c r="K2" s="409"/>
    </row>
    <row r="3" spans="1:11" ht="15.75" customHeight="1">
      <c r="B3" s="522" t="s">
        <v>409</v>
      </c>
      <c r="C3" s="522"/>
      <c r="D3" s="522"/>
      <c r="E3" s="522"/>
      <c r="F3" s="522"/>
      <c r="G3" s="522"/>
      <c r="H3" s="522"/>
    </row>
    <row r="4" spans="1:11">
      <c r="A4" s="203"/>
      <c r="B4" s="541" t="s">
        <v>296</v>
      </c>
      <c r="C4" s="541"/>
      <c r="D4" s="541"/>
      <c r="E4" s="541"/>
      <c r="G4" s="506" t="s">
        <v>190</v>
      </c>
      <c r="H4" s="36"/>
    </row>
    <row r="5" spans="1:11" ht="36.75" customHeight="1">
      <c r="A5" s="32" t="s">
        <v>156</v>
      </c>
      <c r="B5" s="321" t="s">
        <v>169</v>
      </c>
      <c r="D5" s="322" t="s">
        <v>280</v>
      </c>
      <c r="E5" s="322" t="s">
        <v>170</v>
      </c>
      <c r="G5" s="321" t="s">
        <v>169</v>
      </c>
      <c r="H5" s="37"/>
      <c r="I5" s="203"/>
    </row>
    <row r="6" spans="1:11" ht="15.75">
      <c r="A6" s="80" t="s">
        <v>424</v>
      </c>
      <c r="B6" s="311">
        <v>0</v>
      </c>
      <c r="D6" s="326">
        <v>0</v>
      </c>
      <c r="E6" s="56">
        <v>0</v>
      </c>
      <c r="G6" s="311">
        <v>80</v>
      </c>
      <c r="H6" s="37"/>
      <c r="I6" s="203"/>
    </row>
    <row r="7" spans="1:11" ht="15.75">
      <c r="A7" s="80" t="s">
        <v>358</v>
      </c>
      <c r="B7" s="83">
        <v>1698.7</v>
      </c>
      <c r="C7" s="410"/>
      <c r="D7" s="324">
        <v>4.5999999999999999E-2</v>
      </c>
      <c r="E7" s="411">
        <v>3.34</v>
      </c>
      <c r="F7" s="325"/>
      <c r="G7" s="83">
        <v>2316.5</v>
      </c>
      <c r="H7" s="35"/>
      <c r="I7" s="323"/>
    </row>
    <row r="8" spans="1:11" ht="15.75">
      <c r="A8" s="80" t="s">
        <v>359</v>
      </c>
      <c r="B8" s="83">
        <v>1302.4000000000001</v>
      </c>
      <c r="C8" s="410"/>
      <c r="D8" s="324">
        <v>5.8999999999999997E-2</v>
      </c>
      <c r="E8" s="411">
        <v>5.17</v>
      </c>
      <c r="F8" s="325"/>
      <c r="G8" s="83">
        <v>1302.2</v>
      </c>
      <c r="H8" s="83"/>
      <c r="I8" s="323"/>
    </row>
    <row r="9" spans="1:11" ht="15.75">
      <c r="A9" s="80" t="s">
        <v>425</v>
      </c>
      <c r="B9" s="83">
        <v>201.3</v>
      </c>
      <c r="C9" s="410"/>
      <c r="D9" s="324">
        <v>3.7999999999999999E-2</v>
      </c>
      <c r="E9" s="412">
        <v>3.21</v>
      </c>
      <c r="F9" s="325"/>
      <c r="G9" s="83">
        <v>201.3</v>
      </c>
      <c r="H9" s="83"/>
      <c r="I9" s="323"/>
    </row>
    <row r="10" spans="1:11" ht="15.75">
      <c r="A10" s="80" t="s">
        <v>426</v>
      </c>
      <c r="B10" s="83">
        <v>1000</v>
      </c>
      <c r="C10" s="410"/>
      <c r="D10" s="324">
        <v>4.7E-2</v>
      </c>
      <c r="E10" s="412">
        <v>11.12</v>
      </c>
      <c r="F10" s="325"/>
      <c r="G10" s="56">
        <v>500</v>
      </c>
      <c r="H10" s="83"/>
      <c r="I10" s="323"/>
    </row>
    <row r="11" spans="1:11">
      <c r="A11" s="80" t="s">
        <v>166</v>
      </c>
      <c r="B11" s="56">
        <v>0</v>
      </c>
      <c r="C11" s="410"/>
      <c r="D11" s="326">
        <v>0</v>
      </c>
      <c r="E11" s="56">
        <v>0</v>
      </c>
      <c r="F11" s="325"/>
      <c r="G11" s="83">
        <v>-5.4</v>
      </c>
      <c r="H11" s="83"/>
      <c r="I11" s="323"/>
    </row>
    <row r="12" spans="1:11">
      <c r="A12" s="80" t="s">
        <v>281</v>
      </c>
      <c r="B12" s="83">
        <v>-47.4</v>
      </c>
      <c r="C12" s="410"/>
      <c r="D12" s="326">
        <v>0</v>
      </c>
      <c r="E12" s="56">
        <v>0</v>
      </c>
      <c r="F12" s="325"/>
      <c r="G12" s="83">
        <v>-61.3</v>
      </c>
      <c r="H12" s="83"/>
      <c r="I12" s="323"/>
    </row>
    <row r="13" spans="1:11">
      <c r="A13" s="413" t="s">
        <v>282</v>
      </c>
      <c r="B13" s="315">
        <v>4155.0000000000009</v>
      </c>
      <c r="C13" s="410"/>
      <c r="D13" s="327"/>
      <c r="E13" s="328"/>
      <c r="F13" s="325"/>
      <c r="G13" s="315">
        <v>4333.3</v>
      </c>
      <c r="H13" s="83"/>
      <c r="I13" s="323"/>
    </row>
    <row r="14" spans="1:11">
      <c r="A14" s="413"/>
      <c r="B14" s="289"/>
      <c r="C14" s="410"/>
      <c r="D14" s="327"/>
      <c r="E14" s="328"/>
      <c r="F14" s="325"/>
      <c r="G14" s="289"/>
      <c r="H14" s="83"/>
      <c r="I14" s="323"/>
    </row>
    <row r="15" spans="1:11" ht="15.75">
      <c r="A15" s="80" t="s">
        <v>360</v>
      </c>
      <c r="B15" s="83">
        <v>1779.8</v>
      </c>
      <c r="C15" s="410"/>
      <c r="D15" s="324">
        <v>5.2703501026292683E-2</v>
      </c>
      <c r="E15" s="329">
        <v>9.6511481558964238</v>
      </c>
      <c r="F15" s="325"/>
      <c r="G15" s="83">
        <v>1211.24227279</v>
      </c>
      <c r="H15" s="38">
        <v>879.1</v>
      </c>
      <c r="I15" s="323"/>
    </row>
    <row r="16" spans="1:11">
      <c r="A16" s="80" t="s">
        <v>283</v>
      </c>
      <c r="B16" s="83">
        <v>-26</v>
      </c>
      <c r="C16" s="410"/>
      <c r="D16" s="326">
        <v>0</v>
      </c>
      <c r="E16" s="56">
        <v>0</v>
      </c>
      <c r="F16" s="325"/>
      <c r="G16" s="83">
        <v>-21.582483309999997</v>
      </c>
      <c r="H16" s="67">
        <v>-13.6</v>
      </c>
    </row>
    <row r="17" spans="1:8">
      <c r="A17" s="413" t="s">
        <v>284</v>
      </c>
      <c r="B17" s="315">
        <v>1753.8</v>
      </c>
      <c r="C17" s="414"/>
      <c r="D17" s="415"/>
      <c r="E17" s="416"/>
      <c r="F17" s="417"/>
      <c r="G17" s="315">
        <v>1189.65978948</v>
      </c>
    </row>
    <row r="18" spans="1:8" s="330" customFormat="1">
      <c r="A18" s="413"/>
      <c r="B18" s="289"/>
      <c r="C18" s="414"/>
      <c r="D18" s="415"/>
      <c r="E18" s="416"/>
      <c r="F18" s="417"/>
      <c r="G18" s="289"/>
      <c r="H18" s="320"/>
    </row>
    <row r="19" spans="1:8" s="330" customFormat="1">
      <c r="A19" s="80" t="s">
        <v>285</v>
      </c>
      <c r="B19" s="67">
        <v>73.399999999999991</v>
      </c>
      <c r="C19" s="410"/>
      <c r="D19" s="326">
        <v>0</v>
      </c>
      <c r="E19" s="56">
        <v>0</v>
      </c>
      <c r="F19" s="325"/>
      <c r="G19" s="67">
        <v>82.882483309999998</v>
      </c>
      <c r="H19" s="320"/>
    </row>
    <row r="20" spans="1:8" s="330" customFormat="1">
      <c r="A20" s="413" t="s">
        <v>286</v>
      </c>
      <c r="B20" s="315">
        <v>5982.2000000000007</v>
      </c>
      <c r="C20" s="414"/>
      <c r="D20" s="415"/>
      <c r="E20" s="416"/>
      <c r="F20" s="417"/>
      <c r="G20" s="315">
        <v>5605.8422727899997</v>
      </c>
      <c r="H20" s="320"/>
    </row>
    <row r="21" spans="1:8" s="330" customFormat="1">
      <c r="A21" s="413"/>
      <c r="B21" s="289"/>
      <c r="C21" s="414"/>
      <c r="D21" s="415"/>
      <c r="E21" s="416"/>
      <c r="F21" s="417"/>
      <c r="G21" s="289"/>
      <c r="H21" s="320"/>
    </row>
    <row r="22" spans="1:8" s="330" customFormat="1" ht="15.75">
      <c r="A22" s="80" t="s">
        <v>427</v>
      </c>
      <c r="B22" s="83">
        <v>-1337.6</v>
      </c>
      <c r="C22" s="410"/>
      <c r="D22" s="326">
        <v>0</v>
      </c>
      <c r="E22" s="56">
        <v>0</v>
      </c>
      <c r="F22" s="325"/>
      <c r="G22" s="83">
        <v>-1019.9</v>
      </c>
      <c r="H22" s="320"/>
    </row>
    <row r="23" spans="1:8" s="330" customFormat="1" ht="13.5" thickBot="1">
      <c r="A23" s="413" t="s">
        <v>217</v>
      </c>
      <c r="B23" s="418">
        <v>4644.6000000000004</v>
      </c>
      <c r="C23" s="410"/>
      <c r="D23" s="324"/>
      <c r="E23" s="419"/>
      <c r="F23" s="325"/>
      <c r="G23" s="418">
        <v>4585.9422727900001</v>
      </c>
      <c r="H23" s="320"/>
    </row>
    <row r="24" spans="1:8" s="330" customFormat="1" ht="13.5" thickTop="1">
      <c r="A24" s="331"/>
      <c r="D24" s="332"/>
      <c r="E24" s="333"/>
      <c r="F24" s="320"/>
      <c r="G24" s="320"/>
      <c r="H24" s="320"/>
    </row>
    <row r="25" spans="1:8" s="330" customFormat="1">
      <c r="A25" s="331"/>
      <c r="D25" s="332"/>
      <c r="E25" s="333"/>
      <c r="F25" s="320"/>
      <c r="G25" s="320"/>
      <c r="H25" s="320"/>
    </row>
    <row r="26" spans="1:8" s="31" customFormat="1" ht="12.75" customHeight="1">
      <c r="A26" s="529" t="s">
        <v>414</v>
      </c>
      <c r="B26" s="529"/>
      <c r="C26" s="529"/>
      <c r="D26" s="529"/>
      <c r="E26" s="529"/>
      <c r="F26" s="529"/>
      <c r="G26" s="529"/>
      <c r="H26" s="215"/>
    </row>
    <row r="27" spans="1:8" s="31" customFormat="1" ht="12.75" customHeight="1">
      <c r="A27" s="529" t="s">
        <v>321</v>
      </c>
      <c r="B27" s="529"/>
      <c r="C27" s="529"/>
      <c r="D27" s="529"/>
      <c r="E27" s="529"/>
      <c r="F27" s="529"/>
      <c r="G27" s="529"/>
      <c r="H27" s="215"/>
    </row>
    <row r="28" spans="1:8" s="31" customFormat="1" ht="26.1" customHeight="1">
      <c r="A28" s="529" t="s">
        <v>322</v>
      </c>
      <c r="B28" s="529"/>
      <c r="C28" s="529"/>
      <c r="D28" s="529"/>
      <c r="E28" s="529"/>
      <c r="F28" s="529"/>
      <c r="G28" s="529"/>
      <c r="H28" s="215"/>
    </row>
    <row r="29" spans="1:8" s="31" customFormat="1" ht="36.75" customHeight="1">
      <c r="A29" s="529" t="s">
        <v>421</v>
      </c>
      <c r="B29" s="529"/>
      <c r="C29" s="529"/>
      <c r="D29" s="529"/>
      <c r="E29" s="529"/>
      <c r="F29" s="529"/>
      <c r="G29" s="529"/>
      <c r="H29" s="215"/>
    </row>
    <row r="30" spans="1:8" s="31" customFormat="1" ht="27" customHeight="1">
      <c r="A30" s="529" t="s">
        <v>422</v>
      </c>
      <c r="B30" s="529"/>
      <c r="C30" s="529"/>
      <c r="D30" s="529"/>
      <c r="E30" s="529"/>
      <c r="F30" s="529"/>
      <c r="G30" s="529"/>
      <c r="H30" s="215"/>
    </row>
    <row r="31" spans="1:8" s="31" customFormat="1">
      <c r="A31" s="529" t="s">
        <v>423</v>
      </c>
      <c r="B31" s="529"/>
      <c r="C31" s="529"/>
      <c r="D31" s="529"/>
      <c r="E31" s="529"/>
      <c r="F31" s="529"/>
      <c r="G31" s="529"/>
      <c r="H31" s="215"/>
    </row>
    <row r="32" spans="1:8" s="334" customFormat="1" ht="24.6" customHeight="1">
      <c r="A32" s="542"/>
      <c r="B32" s="542"/>
      <c r="C32" s="542"/>
      <c r="D32" s="542"/>
      <c r="E32" s="542"/>
      <c r="F32" s="542"/>
      <c r="G32" s="542"/>
      <c r="H32" s="325"/>
    </row>
    <row r="33" spans="1:15" ht="14.1" customHeight="1">
      <c r="A33" s="542"/>
      <c r="B33" s="542"/>
      <c r="C33" s="542"/>
      <c r="D33" s="542"/>
      <c r="E33" s="542"/>
      <c r="F33" s="542"/>
      <c r="G33" s="542"/>
    </row>
    <row r="34" spans="1:15">
      <c r="A34" s="510"/>
      <c r="B34" s="510"/>
      <c r="C34" s="510"/>
      <c r="D34" s="510"/>
      <c r="E34" s="510"/>
      <c r="F34" s="511"/>
      <c r="G34" s="511"/>
    </row>
    <row r="44" spans="1:15">
      <c r="J44" s="335"/>
      <c r="K44" s="335"/>
      <c r="L44" s="335"/>
      <c r="M44" s="335"/>
      <c r="N44" s="335"/>
      <c r="O44" s="335"/>
    </row>
    <row r="45" spans="1:15">
      <c r="J45" s="335"/>
      <c r="K45" s="335"/>
      <c r="L45" s="335"/>
      <c r="M45" s="335"/>
      <c r="N45" s="335"/>
      <c r="O45" s="335"/>
    </row>
    <row r="46" spans="1:15">
      <c r="J46" s="335"/>
      <c r="K46" s="335"/>
      <c r="L46" s="335"/>
      <c r="M46" s="335"/>
      <c r="N46" s="335"/>
      <c r="O46" s="335"/>
    </row>
    <row r="47" spans="1:15">
      <c r="J47" s="335"/>
      <c r="K47" s="335"/>
      <c r="L47" s="335"/>
      <c r="M47" s="335"/>
      <c r="N47" s="335"/>
      <c r="O47" s="335"/>
    </row>
    <row r="48" spans="1:15">
      <c r="J48" s="335"/>
      <c r="K48" s="335"/>
      <c r="L48" s="335"/>
      <c r="M48" s="335"/>
      <c r="N48" s="335"/>
      <c r="O48" s="335"/>
    </row>
    <row r="49" spans="9:15">
      <c r="J49" s="335"/>
      <c r="K49" s="335"/>
      <c r="L49" s="335"/>
      <c r="M49" s="335"/>
      <c r="N49" s="335"/>
      <c r="O49" s="335"/>
    </row>
    <row r="50" spans="9:15">
      <c r="J50" s="336"/>
      <c r="K50" s="337"/>
      <c r="L50" s="335"/>
      <c r="M50" s="335"/>
      <c r="N50" s="335"/>
      <c r="O50" s="335"/>
    </row>
    <row r="51" spans="9:15">
      <c r="J51" s="335"/>
      <c r="K51" s="335"/>
      <c r="L51" s="338"/>
      <c r="M51" s="335"/>
      <c r="N51" s="335"/>
      <c r="O51" s="335"/>
    </row>
    <row r="52" spans="9:15">
      <c r="J52" s="339"/>
      <c r="K52" s="340"/>
      <c r="L52" s="335"/>
      <c r="M52" s="335"/>
      <c r="N52" s="335"/>
      <c r="O52" s="335"/>
    </row>
    <row r="53" spans="9:15">
      <c r="J53" s="339"/>
      <c r="K53" s="340"/>
      <c r="L53" s="335"/>
      <c r="M53" s="335"/>
      <c r="N53" s="335"/>
      <c r="O53" s="335"/>
    </row>
    <row r="54" spans="9:15">
      <c r="J54" s="339"/>
      <c r="K54" s="340"/>
      <c r="L54" s="338"/>
      <c r="M54" s="335"/>
      <c r="N54" s="335"/>
      <c r="O54" s="335"/>
    </row>
    <row r="55" spans="9:15" ht="15">
      <c r="I55" s="341"/>
      <c r="J55" s="338"/>
      <c r="K55" s="337"/>
      <c r="L55" s="338"/>
      <c r="M55" s="335"/>
      <c r="N55" s="335"/>
      <c r="O55" s="335"/>
    </row>
    <row r="56" spans="9:15" ht="15">
      <c r="I56" s="341"/>
      <c r="J56" s="335"/>
      <c r="K56" s="335"/>
      <c r="L56" s="338"/>
      <c r="M56" s="335"/>
      <c r="N56" s="335"/>
      <c r="O56" s="335"/>
    </row>
    <row r="57" spans="9:15" ht="15">
      <c r="I57" s="341"/>
      <c r="J57" s="339"/>
      <c r="K57" s="337"/>
      <c r="L57" s="338"/>
      <c r="M57" s="335"/>
      <c r="N57" s="335"/>
      <c r="O57" s="335"/>
    </row>
    <row r="58" spans="9:15" ht="15">
      <c r="I58" s="341"/>
      <c r="J58" s="335"/>
      <c r="K58" s="335"/>
      <c r="L58" s="338"/>
      <c r="M58" s="335"/>
      <c r="N58" s="335"/>
      <c r="O58" s="335"/>
    </row>
    <row r="59" spans="9:15">
      <c r="J59" s="335"/>
      <c r="K59" s="335"/>
      <c r="L59" s="338"/>
      <c r="M59" s="335"/>
      <c r="N59" s="335"/>
      <c r="O59" s="335"/>
    </row>
    <row r="60" spans="9:15">
      <c r="J60" s="342"/>
      <c r="K60" s="340"/>
      <c r="L60" s="338"/>
      <c r="M60" s="335"/>
      <c r="N60" s="335"/>
      <c r="O60" s="335"/>
    </row>
    <row r="61" spans="9:15">
      <c r="J61" s="338"/>
      <c r="K61" s="340"/>
      <c r="L61" s="338"/>
      <c r="M61" s="335"/>
      <c r="N61" s="335"/>
      <c r="O61" s="335"/>
    </row>
    <row r="62" spans="9:15">
      <c r="J62" s="343"/>
      <c r="K62" s="340"/>
      <c r="L62" s="338"/>
      <c r="M62" s="335"/>
      <c r="N62" s="335"/>
      <c r="O62" s="335"/>
    </row>
    <row r="63" spans="9:15">
      <c r="J63" s="339"/>
      <c r="K63" s="340"/>
      <c r="L63" s="338"/>
      <c r="M63" s="335"/>
      <c r="N63" s="335"/>
      <c r="O63" s="335"/>
    </row>
    <row r="64" spans="9:15">
      <c r="J64" s="339"/>
      <c r="K64" s="340"/>
      <c r="L64" s="338"/>
      <c r="M64" s="335"/>
      <c r="N64" s="335"/>
      <c r="O64" s="335"/>
    </row>
    <row r="65" spans="10:15">
      <c r="J65" s="339"/>
      <c r="K65" s="340"/>
      <c r="L65" s="338"/>
      <c r="M65" s="335"/>
      <c r="N65" s="335"/>
      <c r="O65" s="335"/>
    </row>
    <row r="66" spans="10:15">
      <c r="J66" s="344"/>
      <c r="K66" s="340"/>
      <c r="L66" s="338"/>
      <c r="M66" s="335"/>
      <c r="N66" s="335"/>
      <c r="O66" s="335"/>
    </row>
    <row r="67" spans="10:15">
      <c r="J67" s="343"/>
      <c r="K67" s="340"/>
      <c r="L67" s="338"/>
      <c r="M67" s="335"/>
      <c r="N67" s="335"/>
      <c r="O67" s="335"/>
    </row>
    <row r="68" spans="10:15">
      <c r="J68" s="343"/>
      <c r="K68" s="340"/>
      <c r="L68" s="338"/>
      <c r="M68" s="335"/>
      <c r="N68" s="335"/>
      <c r="O68" s="335"/>
    </row>
    <row r="69" spans="10:15">
      <c r="J69" s="343"/>
      <c r="K69" s="340"/>
      <c r="L69" s="338"/>
      <c r="M69" s="335"/>
      <c r="N69" s="335"/>
      <c r="O69" s="335"/>
    </row>
    <row r="70" spans="10:15">
      <c r="J70" s="336"/>
      <c r="K70" s="340"/>
      <c r="L70" s="338"/>
      <c r="M70" s="335"/>
      <c r="N70" s="335"/>
      <c r="O70" s="335"/>
    </row>
    <row r="71" spans="10:15">
      <c r="J71" s="343"/>
      <c r="K71" s="340"/>
      <c r="L71" s="338"/>
      <c r="M71" s="335"/>
      <c r="N71" s="335"/>
      <c r="O71" s="335"/>
    </row>
    <row r="72" spans="10:15">
      <c r="J72" s="339"/>
      <c r="K72" s="340"/>
      <c r="L72" s="338"/>
      <c r="M72" s="335"/>
      <c r="N72" s="335"/>
      <c r="O72" s="335"/>
    </row>
    <row r="73" spans="10:15">
      <c r="J73" s="336"/>
      <c r="K73" s="340"/>
      <c r="L73" s="345"/>
      <c r="M73" s="335"/>
      <c r="N73" s="335"/>
      <c r="O73" s="335"/>
    </row>
    <row r="74" spans="10:15">
      <c r="J74" s="339"/>
      <c r="K74" s="340"/>
      <c r="L74" s="345"/>
      <c r="M74" s="335"/>
      <c r="N74" s="335"/>
      <c r="O74" s="335"/>
    </row>
    <row r="75" spans="10:15">
      <c r="J75" s="339"/>
      <c r="K75" s="340"/>
      <c r="L75" s="338"/>
      <c r="M75" s="335"/>
      <c r="N75" s="335"/>
      <c r="O75" s="335"/>
    </row>
    <row r="76" spans="10:15">
      <c r="J76" s="339"/>
      <c r="K76" s="340"/>
      <c r="L76" s="338"/>
      <c r="M76" s="335"/>
      <c r="N76" s="335"/>
      <c r="O76" s="335"/>
    </row>
    <row r="77" spans="10:15">
      <c r="J77" s="339"/>
      <c r="K77" s="340"/>
      <c r="L77" s="338"/>
      <c r="M77" s="335"/>
      <c r="N77" s="335"/>
      <c r="O77" s="335"/>
    </row>
    <row r="78" spans="10:15">
      <c r="J78" s="339"/>
      <c r="K78" s="340"/>
      <c r="L78" s="338"/>
      <c r="M78" s="335"/>
      <c r="N78" s="335"/>
      <c r="O78" s="335"/>
    </row>
    <row r="79" spans="10:15">
      <c r="J79" s="339"/>
      <c r="K79" s="337"/>
      <c r="L79" s="342"/>
      <c r="M79" s="335"/>
      <c r="N79" s="335"/>
      <c r="O79" s="335"/>
    </row>
    <row r="80" spans="10:15">
      <c r="J80" s="338"/>
      <c r="K80" s="340"/>
      <c r="L80" s="338"/>
      <c r="M80" s="335"/>
      <c r="N80" s="335"/>
      <c r="O80" s="335"/>
    </row>
    <row r="81" spans="10:26">
      <c r="J81" s="338"/>
      <c r="K81" s="340"/>
      <c r="L81" s="338"/>
      <c r="M81" s="335"/>
      <c r="N81" s="335"/>
      <c r="O81" s="335"/>
    </row>
    <row r="82" spans="10:26">
      <c r="J82" s="338"/>
      <c r="K82" s="340"/>
      <c r="L82" s="338"/>
      <c r="M82" s="335"/>
      <c r="N82" s="335"/>
      <c r="O82" s="335"/>
    </row>
    <row r="83" spans="10:26">
      <c r="J83" s="346"/>
      <c r="K83" s="347"/>
      <c r="L83" s="338"/>
      <c r="M83" s="335"/>
      <c r="N83" s="335"/>
      <c r="O83" s="335"/>
    </row>
    <row r="84" spans="10:26">
      <c r="J84" s="346"/>
      <c r="K84" s="340"/>
      <c r="L84" s="348"/>
      <c r="M84" s="335"/>
      <c r="N84" s="335"/>
      <c r="O84" s="335"/>
    </row>
    <row r="85" spans="10:26">
      <c r="J85" s="346"/>
      <c r="K85" s="340"/>
      <c r="L85" s="348"/>
      <c r="M85" s="335"/>
      <c r="N85" s="347"/>
      <c r="O85" s="347"/>
      <c r="P85" s="349"/>
    </row>
    <row r="86" spans="10:26">
      <c r="J86" s="350"/>
      <c r="K86" s="351"/>
      <c r="L86" s="352"/>
      <c r="M86" s="335"/>
      <c r="N86" s="347"/>
      <c r="O86" s="347"/>
      <c r="P86" s="349"/>
      <c r="S86" s="349"/>
      <c r="U86" s="349"/>
    </row>
    <row r="87" spans="10:26">
      <c r="J87" s="350"/>
      <c r="K87" s="351"/>
      <c r="L87" s="352"/>
      <c r="M87" s="335"/>
      <c r="N87" s="347"/>
      <c r="O87" s="347"/>
      <c r="P87" s="349"/>
      <c r="Q87" s="349"/>
      <c r="R87" s="349"/>
      <c r="S87" s="349"/>
      <c r="T87" s="349"/>
      <c r="U87" s="349"/>
      <c r="V87" s="349"/>
      <c r="W87" s="349"/>
      <c r="X87" s="349"/>
      <c r="Y87" s="349"/>
      <c r="Z87" s="349"/>
    </row>
    <row r="88" spans="10:26">
      <c r="J88" s="350"/>
      <c r="K88" s="351"/>
      <c r="L88" s="352"/>
      <c r="M88" s="335"/>
      <c r="N88" s="347"/>
      <c r="O88" s="347"/>
      <c r="P88" s="349"/>
      <c r="Q88" s="349"/>
      <c r="R88" s="349"/>
      <c r="S88" s="349"/>
      <c r="T88" s="349"/>
      <c r="U88" s="349"/>
      <c r="V88" s="349"/>
      <c r="W88" s="349"/>
      <c r="X88" s="349"/>
      <c r="Y88" s="349"/>
      <c r="Z88" s="349"/>
    </row>
    <row r="89" spans="10:26">
      <c r="J89" s="350"/>
      <c r="K89" s="351"/>
      <c r="L89" s="352"/>
      <c r="M89" s="335"/>
      <c r="N89" s="347"/>
      <c r="O89" s="347"/>
      <c r="P89" s="349"/>
      <c r="Q89" s="349"/>
      <c r="R89" s="349"/>
      <c r="S89" s="349"/>
      <c r="T89" s="349"/>
      <c r="U89" s="349"/>
      <c r="V89" s="349"/>
      <c r="W89" s="349"/>
      <c r="X89" s="349"/>
      <c r="Y89" s="349"/>
      <c r="Z89" s="349"/>
    </row>
    <row r="90" spans="10:26">
      <c r="J90" s="350"/>
      <c r="K90" s="351"/>
      <c r="L90" s="352"/>
      <c r="M90" s="335"/>
      <c r="N90" s="347"/>
      <c r="O90" s="347"/>
      <c r="P90" s="349"/>
      <c r="Q90" s="349"/>
      <c r="R90" s="349"/>
      <c r="S90" s="349"/>
      <c r="T90" s="349"/>
      <c r="U90" s="349"/>
      <c r="V90" s="349"/>
      <c r="W90" s="349"/>
      <c r="X90" s="349"/>
      <c r="Y90" s="349"/>
      <c r="Z90" s="349"/>
    </row>
    <row r="91" spans="10:26">
      <c r="J91" s="350"/>
      <c r="K91" s="351"/>
      <c r="L91" s="352"/>
      <c r="M91" s="335"/>
      <c r="N91" s="347"/>
      <c r="O91" s="347"/>
      <c r="P91" s="349"/>
      <c r="Q91" s="349"/>
      <c r="R91" s="349"/>
      <c r="S91" s="349"/>
      <c r="T91" s="349"/>
      <c r="U91" s="349"/>
      <c r="V91" s="349"/>
      <c r="W91" s="349"/>
      <c r="X91" s="349"/>
      <c r="Y91" s="349"/>
      <c r="Z91" s="349"/>
    </row>
    <row r="92" spans="10:26">
      <c r="J92" s="350"/>
      <c r="K92" s="350"/>
      <c r="L92" s="352"/>
      <c r="M92" s="347"/>
      <c r="N92" s="347"/>
      <c r="O92" s="347"/>
      <c r="P92" s="349"/>
      <c r="Q92" s="349"/>
      <c r="R92" s="349"/>
      <c r="S92" s="349"/>
      <c r="T92" s="349"/>
      <c r="U92" s="349"/>
      <c r="V92" s="349"/>
      <c r="W92" s="349"/>
      <c r="X92" s="349"/>
      <c r="Y92" s="349"/>
      <c r="Z92" s="349"/>
    </row>
    <row r="93" spans="10:26">
      <c r="J93" s="350"/>
      <c r="K93" s="351"/>
      <c r="L93" s="352"/>
      <c r="M93" s="335"/>
      <c r="N93" s="347"/>
      <c r="O93" s="347"/>
      <c r="P93" s="349"/>
      <c r="Q93" s="349"/>
      <c r="R93" s="349"/>
      <c r="S93" s="349"/>
      <c r="T93" s="349"/>
      <c r="U93" s="349"/>
      <c r="V93" s="349"/>
      <c r="W93" s="349"/>
      <c r="X93" s="349"/>
      <c r="Y93" s="349"/>
      <c r="Z93" s="349"/>
    </row>
    <row r="94" spans="10:26">
      <c r="J94" s="350"/>
      <c r="K94" s="351"/>
      <c r="L94" s="352"/>
      <c r="M94" s="335"/>
      <c r="N94" s="347"/>
      <c r="O94" s="347"/>
      <c r="P94" s="349"/>
      <c r="Q94" s="349"/>
      <c r="R94" s="349"/>
      <c r="S94" s="349"/>
      <c r="T94" s="349"/>
      <c r="U94" s="349"/>
      <c r="V94" s="349"/>
      <c r="W94" s="349"/>
      <c r="X94" s="349"/>
      <c r="Y94" s="349"/>
      <c r="Z94" s="349"/>
    </row>
    <row r="95" spans="10:26">
      <c r="J95" s="350"/>
      <c r="K95" s="351"/>
      <c r="L95" s="352"/>
      <c r="M95" s="335"/>
      <c r="N95" s="335"/>
      <c r="O95" s="347"/>
      <c r="P95" s="349"/>
      <c r="Q95" s="349"/>
      <c r="R95" s="349"/>
      <c r="S95" s="349"/>
      <c r="T95" s="349"/>
      <c r="U95" s="349"/>
      <c r="V95" s="349"/>
      <c r="W95" s="349"/>
      <c r="X95" s="349"/>
      <c r="Y95" s="349"/>
      <c r="Z95" s="349"/>
    </row>
    <row r="96" spans="10:26">
      <c r="J96" s="350"/>
      <c r="K96" s="351"/>
      <c r="L96" s="352"/>
      <c r="M96" s="335"/>
      <c r="N96" s="335"/>
      <c r="O96" s="335"/>
    </row>
    <row r="97" spans="10:15">
      <c r="J97" s="350"/>
      <c r="K97" s="351"/>
      <c r="L97" s="352"/>
      <c r="M97" s="335"/>
      <c r="N97" s="335"/>
      <c r="O97" s="335"/>
    </row>
    <row r="98" spans="10:15">
      <c r="J98" s="350"/>
      <c r="K98" s="351"/>
      <c r="L98" s="352"/>
      <c r="M98" s="335"/>
      <c r="N98" s="335"/>
      <c r="O98" s="335"/>
    </row>
    <row r="99" spans="10:15">
      <c r="J99" s="337"/>
      <c r="K99" s="340"/>
      <c r="L99" s="353"/>
      <c r="M99" s="335"/>
      <c r="N99" s="335"/>
      <c r="O99" s="335"/>
    </row>
    <row r="100" spans="10:15">
      <c r="J100" s="338"/>
      <c r="K100" s="340"/>
      <c r="L100" s="354"/>
      <c r="M100" s="335"/>
      <c r="N100" s="335"/>
      <c r="O100" s="335"/>
    </row>
    <row r="101" spans="10:15">
      <c r="J101" s="338"/>
      <c r="K101" s="340"/>
      <c r="L101" s="338"/>
      <c r="M101" s="335"/>
      <c r="N101" s="335"/>
      <c r="O101" s="335"/>
    </row>
    <row r="102" spans="10:15">
      <c r="J102" s="338"/>
      <c r="K102" s="340"/>
      <c r="L102" s="338"/>
      <c r="M102" s="335"/>
      <c r="N102" s="335"/>
      <c r="O102" s="335"/>
    </row>
    <row r="103" spans="10:15">
      <c r="J103" s="355"/>
      <c r="K103" s="340"/>
      <c r="L103" s="338"/>
      <c r="M103" s="335"/>
      <c r="N103" s="335"/>
      <c r="O103" s="335"/>
    </row>
    <row r="104" spans="10:15">
      <c r="J104" s="356"/>
      <c r="K104" s="340"/>
      <c r="L104" s="338"/>
      <c r="M104" s="335"/>
      <c r="N104" s="335"/>
      <c r="O104" s="335"/>
    </row>
    <row r="105" spans="10:15">
      <c r="J105" s="354"/>
      <c r="K105" s="340"/>
      <c r="L105" s="338"/>
      <c r="M105" s="335"/>
      <c r="N105" s="335"/>
      <c r="O105" s="335"/>
    </row>
    <row r="106" spans="10:15">
      <c r="J106" s="335"/>
      <c r="K106" s="335"/>
      <c r="L106" s="335"/>
      <c r="M106" s="335"/>
      <c r="N106" s="335"/>
      <c r="O106" s="335"/>
    </row>
    <row r="107" spans="10:15">
      <c r="J107" s="335"/>
      <c r="K107" s="335"/>
      <c r="L107" s="335"/>
      <c r="M107" s="335"/>
      <c r="N107" s="335"/>
      <c r="O107" s="335"/>
    </row>
    <row r="108" spans="10:15">
      <c r="J108" s="335"/>
      <c r="K108" s="335"/>
      <c r="L108" s="335"/>
      <c r="M108" s="335"/>
      <c r="N108" s="335"/>
      <c r="O108" s="335"/>
    </row>
    <row r="109" spans="10:15">
      <c r="J109" s="335"/>
      <c r="K109" s="335"/>
      <c r="L109" s="335"/>
      <c r="M109" s="335"/>
      <c r="N109" s="335"/>
      <c r="O109" s="335"/>
    </row>
    <row r="110" spans="10:15">
      <c r="J110" s="335"/>
      <c r="K110" s="335"/>
      <c r="L110" s="335"/>
      <c r="M110" s="335"/>
      <c r="N110" s="335"/>
      <c r="O110" s="335"/>
    </row>
    <row r="111" spans="10:15">
      <c r="J111" s="335"/>
      <c r="K111" s="335"/>
      <c r="L111" s="335"/>
      <c r="M111" s="335"/>
      <c r="N111" s="335"/>
      <c r="O111" s="335"/>
    </row>
    <row r="112" spans="10:15">
      <c r="J112" s="335"/>
      <c r="K112" s="335"/>
      <c r="L112" s="335"/>
      <c r="M112" s="335"/>
      <c r="N112" s="335"/>
      <c r="O112" s="335"/>
    </row>
  </sheetData>
  <mergeCells count="10">
    <mergeCell ref="A29:G29"/>
    <mergeCell ref="A30:G30"/>
    <mergeCell ref="A31:G31"/>
    <mergeCell ref="A32:G32"/>
    <mergeCell ref="A33:G33"/>
    <mergeCell ref="B4:E4"/>
    <mergeCell ref="B3:H3"/>
    <mergeCell ref="A26:G26"/>
    <mergeCell ref="A27:G27"/>
    <mergeCell ref="A28:G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FA54E-663A-496F-A8C0-0F7573F5A7F6}">
  <sheetPr>
    <pageSetUpPr fitToPage="1"/>
  </sheetPr>
  <dimension ref="A1:W54"/>
  <sheetViews>
    <sheetView zoomScale="90" zoomScaleNormal="90" workbookViewId="0">
      <selection activeCell="G30" sqref="G30"/>
    </sheetView>
  </sheetViews>
  <sheetFormatPr defaultColWidth="9.42578125" defaultRowHeight="12.75"/>
  <cols>
    <col min="1" max="1" width="32.42578125" style="98" customWidth="1"/>
    <col min="2" max="2" width="1.85546875" style="448" customWidth="1"/>
    <col min="3" max="3" width="20.5703125" style="79" customWidth="1"/>
    <col min="4" max="4" width="1.5703125" style="79" customWidth="1"/>
    <col min="5" max="5" width="20.5703125" style="79" customWidth="1"/>
    <col min="6" max="6" width="1.5703125" style="79" customWidth="1"/>
    <col min="7" max="7" width="20.5703125" style="79" customWidth="1"/>
    <col min="8" max="9" width="1.5703125" style="79" customWidth="1"/>
    <col min="10" max="10" width="20.5703125" style="79" customWidth="1"/>
    <col min="11" max="11" width="1.5703125" style="79" customWidth="1"/>
    <col min="12" max="12" width="20.5703125" style="79" customWidth="1"/>
    <col min="13" max="13" width="1.5703125" style="79" customWidth="1"/>
    <col min="14" max="14" width="20.5703125" style="79" customWidth="1"/>
    <col min="15" max="15" width="2.140625" style="98" customWidth="1"/>
    <col min="16" max="20" width="9.42578125" style="98"/>
    <col min="21" max="21" width="28.42578125" style="98" bestFit="1" customWidth="1"/>
    <col min="22" max="22" width="15.42578125" style="98" bestFit="1" customWidth="1"/>
    <col min="23" max="23" width="25.42578125" style="98" bestFit="1" customWidth="1"/>
    <col min="24" max="16384" width="9.42578125" style="98"/>
  </cols>
  <sheetData>
    <row r="1" spans="1:14">
      <c r="A1" s="301" t="s">
        <v>0</v>
      </c>
      <c r="M1" s="434"/>
    </row>
    <row r="2" spans="1:14">
      <c r="A2" s="301" t="s">
        <v>71</v>
      </c>
      <c r="M2" s="434"/>
    </row>
    <row r="3" spans="1:14">
      <c r="A3" s="301" t="s">
        <v>329</v>
      </c>
      <c r="M3" s="434"/>
    </row>
    <row r="4" spans="1:14">
      <c r="B4" s="370"/>
      <c r="C4" s="502" t="s">
        <v>393</v>
      </c>
      <c r="D4" s="61"/>
      <c r="E4" s="53" t="s">
        <v>346</v>
      </c>
      <c r="F4" s="61"/>
      <c r="G4" s="53" t="s">
        <v>292</v>
      </c>
      <c r="H4" s="61"/>
      <c r="I4" s="61"/>
      <c r="J4" s="53" t="s">
        <v>273</v>
      </c>
      <c r="K4" s="61"/>
      <c r="L4" s="53" t="s">
        <v>72</v>
      </c>
      <c r="M4" s="449"/>
      <c r="N4" s="53" t="s">
        <v>51</v>
      </c>
    </row>
    <row r="5" spans="1:14">
      <c r="A5" s="54" t="s">
        <v>52</v>
      </c>
      <c r="B5" s="450"/>
      <c r="C5" s="59"/>
      <c r="D5" s="59"/>
      <c r="E5" s="59"/>
      <c r="F5" s="59"/>
      <c r="G5" s="59"/>
      <c r="H5" s="59"/>
      <c r="I5" s="59"/>
      <c r="J5" s="59"/>
      <c r="K5" s="59"/>
      <c r="L5" s="59"/>
      <c r="M5" s="451"/>
      <c r="N5" s="59"/>
    </row>
    <row r="6" spans="1:14">
      <c r="A6" s="54" t="s">
        <v>53</v>
      </c>
      <c r="B6" s="450"/>
      <c r="C6" s="59"/>
      <c r="D6" s="59"/>
      <c r="E6" s="59"/>
      <c r="F6" s="59"/>
      <c r="G6" s="59"/>
      <c r="H6" s="59"/>
      <c r="I6" s="59"/>
      <c r="J6" s="59"/>
      <c r="K6" s="59"/>
      <c r="L6" s="59"/>
      <c r="M6" s="451"/>
      <c r="N6" s="59"/>
    </row>
    <row r="7" spans="1:14">
      <c r="A7" s="452" t="s">
        <v>54</v>
      </c>
      <c r="B7" s="453"/>
      <c r="C7" s="454">
        <v>594.29999999999995</v>
      </c>
      <c r="D7" s="59"/>
      <c r="E7" s="454">
        <v>400.7</v>
      </c>
      <c r="F7" s="59"/>
      <c r="G7" s="454">
        <v>251.3</v>
      </c>
      <c r="H7" s="59"/>
      <c r="I7" s="59"/>
      <c r="J7" s="454">
        <v>288.60000000000002</v>
      </c>
      <c r="K7" s="59"/>
      <c r="L7" s="454">
        <v>304.3</v>
      </c>
      <c r="M7" s="62"/>
      <c r="N7" s="454">
        <v>195</v>
      </c>
    </row>
    <row r="8" spans="1:14">
      <c r="A8" s="452" t="s">
        <v>205</v>
      </c>
      <c r="B8" s="82"/>
      <c r="C8" s="55">
        <v>0</v>
      </c>
      <c r="D8" s="59"/>
      <c r="E8" s="55">
        <v>0</v>
      </c>
      <c r="F8" s="59"/>
      <c r="G8" s="55">
        <v>0</v>
      </c>
      <c r="H8" s="59"/>
      <c r="I8" s="59"/>
      <c r="J8" s="55">
        <v>0</v>
      </c>
      <c r="K8" s="59"/>
      <c r="L8" s="55">
        <v>0</v>
      </c>
      <c r="M8" s="62"/>
      <c r="N8" s="55">
        <v>0</v>
      </c>
    </row>
    <row r="9" spans="1:14">
      <c r="A9" s="452" t="s">
        <v>394</v>
      </c>
      <c r="B9" s="60"/>
      <c r="C9" s="5">
        <v>87.2</v>
      </c>
      <c r="D9" s="59"/>
      <c r="E9" s="5">
        <v>85.2</v>
      </c>
      <c r="F9" s="59"/>
      <c r="G9" s="5">
        <v>66.5</v>
      </c>
      <c r="H9" s="59"/>
      <c r="I9" s="59"/>
      <c r="J9" s="56">
        <v>56.2</v>
      </c>
      <c r="K9" s="59"/>
      <c r="L9" s="56">
        <v>75.900000000000006</v>
      </c>
      <c r="M9" s="5"/>
      <c r="N9" s="56">
        <v>18.7</v>
      </c>
    </row>
    <row r="10" spans="1:14">
      <c r="A10" s="452" t="s">
        <v>55</v>
      </c>
      <c r="B10" s="60"/>
      <c r="C10" s="5">
        <v>52</v>
      </c>
      <c r="D10" s="59"/>
      <c r="E10" s="5">
        <v>50.9</v>
      </c>
      <c r="F10" s="59"/>
      <c r="G10" s="5">
        <v>49.6</v>
      </c>
      <c r="H10" s="59"/>
      <c r="I10" s="59"/>
      <c r="J10" s="5">
        <v>46.4</v>
      </c>
      <c r="K10" s="59"/>
      <c r="L10" s="5">
        <v>60.2</v>
      </c>
      <c r="M10" s="5"/>
      <c r="N10" s="5">
        <v>14.2</v>
      </c>
    </row>
    <row r="11" spans="1:14">
      <c r="A11" s="452" t="s">
        <v>56</v>
      </c>
      <c r="B11" s="60"/>
      <c r="C11" s="5">
        <v>32.1</v>
      </c>
      <c r="D11" s="59"/>
      <c r="E11" s="5">
        <v>29.8</v>
      </c>
      <c r="F11" s="59"/>
      <c r="G11" s="5">
        <v>43.2</v>
      </c>
      <c r="H11" s="59"/>
      <c r="I11" s="59"/>
      <c r="J11" s="5">
        <v>35.700000000000003</v>
      </c>
      <c r="K11" s="59"/>
      <c r="L11" s="5">
        <v>33.9</v>
      </c>
      <c r="M11" s="5"/>
      <c r="N11" s="5">
        <v>17.600000000000001</v>
      </c>
    </row>
    <row r="12" spans="1:14">
      <c r="A12" s="452" t="s">
        <v>57</v>
      </c>
      <c r="B12" s="60"/>
      <c r="C12" s="5">
        <v>20.7</v>
      </c>
      <c r="D12" s="59"/>
      <c r="E12" s="5">
        <v>20.100000000000001</v>
      </c>
      <c r="F12" s="59"/>
      <c r="G12" s="5">
        <v>17.100000000000001</v>
      </c>
      <c r="H12" s="59"/>
      <c r="I12" s="59"/>
      <c r="J12" s="5">
        <v>16.8</v>
      </c>
      <c r="K12" s="59"/>
      <c r="L12" s="5">
        <v>10.7</v>
      </c>
      <c r="M12" s="5"/>
      <c r="N12" s="5">
        <v>35.200000000000003</v>
      </c>
    </row>
    <row r="13" spans="1:14">
      <c r="A13" s="455" t="s">
        <v>290</v>
      </c>
      <c r="B13" s="60"/>
      <c r="C13" s="55">
        <v>0</v>
      </c>
      <c r="D13" s="59"/>
      <c r="E13" s="55">
        <v>0</v>
      </c>
      <c r="F13" s="59"/>
      <c r="G13" s="5">
        <v>48.2</v>
      </c>
      <c r="H13" s="59"/>
      <c r="I13" s="59"/>
      <c r="J13" s="55">
        <v>0</v>
      </c>
      <c r="K13" s="59"/>
      <c r="L13" s="55">
        <v>0</v>
      </c>
      <c r="M13" s="5"/>
      <c r="N13" s="55">
        <v>0</v>
      </c>
    </row>
    <row r="14" spans="1:14">
      <c r="A14" s="452" t="s">
        <v>74</v>
      </c>
      <c r="B14" s="60"/>
      <c r="C14" s="5">
        <v>108.8</v>
      </c>
      <c r="D14" s="59"/>
      <c r="E14" s="5">
        <v>119.7</v>
      </c>
      <c r="F14" s="59"/>
      <c r="G14" s="5">
        <v>96.4</v>
      </c>
      <c r="H14" s="59"/>
      <c r="I14" s="59"/>
      <c r="J14" s="5">
        <v>104</v>
      </c>
      <c r="K14" s="59"/>
      <c r="L14" s="5">
        <v>99.3</v>
      </c>
      <c r="M14" s="62"/>
      <c r="N14" s="55">
        <v>0</v>
      </c>
    </row>
    <row r="15" spans="1:14">
      <c r="A15" s="54"/>
      <c r="B15" s="60"/>
      <c r="C15" s="57">
        <v>895.1</v>
      </c>
      <c r="D15" s="61"/>
      <c r="E15" s="57">
        <v>706.4</v>
      </c>
      <c r="F15" s="61"/>
      <c r="G15" s="57">
        <v>572.30000000000007</v>
      </c>
      <c r="H15" s="61"/>
      <c r="I15" s="61"/>
      <c r="J15" s="57">
        <v>547.70000000000005</v>
      </c>
      <c r="K15" s="61"/>
      <c r="L15" s="57">
        <v>584.29999999999995</v>
      </c>
      <c r="M15" s="62"/>
      <c r="N15" s="57">
        <v>280.7</v>
      </c>
    </row>
    <row r="16" spans="1:14">
      <c r="A16" s="54"/>
      <c r="B16" s="379"/>
      <c r="C16" s="98"/>
      <c r="D16" s="61"/>
      <c r="E16" s="98"/>
      <c r="F16" s="61"/>
      <c r="G16" s="98"/>
      <c r="H16" s="61"/>
      <c r="I16" s="61"/>
      <c r="J16" s="98"/>
      <c r="K16" s="61"/>
      <c r="L16" s="98"/>
      <c r="M16" s="62"/>
      <c r="N16" s="98"/>
    </row>
    <row r="17" spans="1:23">
      <c r="A17" s="54" t="s">
        <v>75</v>
      </c>
      <c r="B17" s="60"/>
      <c r="C17" s="5">
        <v>6889.8</v>
      </c>
      <c r="D17" s="59"/>
      <c r="E17" s="5">
        <v>6760.2</v>
      </c>
      <c r="F17" s="59"/>
      <c r="G17" s="5">
        <v>6809.7</v>
      </c>
      <c r="H17" s="59"/>
      <c r="I17" s="59"/>
      <c r="J17" s="5">
        <v>6952.2</v>
      </c>
      <c r="K17" s="59"/>
      <c r="L17" s="5">
        <v>6974.7</v>
      </c>
      <c r="M17" s="62"/>
      <c r="N17" s="5">
        <v>5707.7</v>
      </c>
      <c r="T17" s="379"/>
      <c r="U17" s="379"/>
      <c r="V17" s="379"/>
      <c r="W17" s="379"/>
    </row>
    <row r="18" spans="1:23">
      <c r="A18" s="54" t="s">
        <v>395</v>
      </c>
      <c r="B18" s="60"/>
      <c r="C18" s="5">
        <v>1337.6</v>
      </c>
      <c r="D18" s="59"/>
      <c r="E18" s="5">
        <v>1204.8</v>
      </c>
      <c r="F18" s="59"/>
      <c r="G18" s="5">
        <v>1213.7</v>
      </c>
      <c r="H18" s="59"/>
      <c r="I18" s="59"/>
      <c r="J18" s="5">
        <v>1095.5999999999999</v>
      </c>
      <c r="K18" s="59"/>
      <c r="L18" s="5">
        <v>42</v>
      </c>
      <c r="M18" s="62"/>
      <c r="N18" s="55">
        <v>0</v>
      </c>
      <c r="T18" s="379"/>
      <c r="U18" s="379"/>
      <c r="V18" s="379"/>
      <c r="W18" s="379"/>
    </row>
    <row r="19" spans="1:23">
      <c r="A19" s="54" t="s">
        <v>58</v>
      </c>
      <c r="B19" s="60"/>
      <c r="C19" s="5">
        <v>770</v>
      </c>
      <c r="D19" s="59"/>
      <c r="E19" s="5">
        <v>765.9</v>
      </c>
      <c r="F19" s="59"/>
      <c r="G19" s="5">
        <v>728.30000000000007</v>
      </c>
      <c r="H19" s="59"/>
      <c r="I19" s="59"/>
      <c r="J19" s="5">
        <v>724.9</v>
      </c>
      <c r="K19" s="59"/>
      <c r="L19" s="5">
        <v>841.2</v>
      </c>
      <c r="M19" s="62"/>
      <c r="N19" s="5">
        <v>957.2</v>
      </c>
      <c r="T19" s="379"/>
      <c r="U19" s="379"/>
      <c r="V19" s="379"/>
      <c r="W19" s="379"/>
    </row>
    <row r="20" spans="1:23">
      <c r="A20" s="54" t="s">
        <v>57</v>
      </c>
      <c r="B20" s="60"/>
      <c r="C20" s="5">
        <v>893.4</v>
      </c>
      <c r="D20" s="59"/>
      <c r="E20" s="5">
        <v>898.9</v>
      </c>
      <c r="F20" s="59"/>
      <c r="G20" s="5">
        <v>736.8</v>
      </c>
      <c r="H20" s="59"/>
      <c r="I20" s="59"/>
      <c r="J20" s="5">
        <v>741.5</v>
      </c>
      <c r="K20" s="59"/>
      <c r="L20" s="5">
        <v>418.6</v>
      </c>
      <c r="M20" s="62"/>
      <c r="N20" s="5">
        <v>723.6</v>
      </c>
      <c r="T20" s="379"/>
      <c r="U20" s="379"/>
      <c r="V20" s="379"/>
      <c r="W20" s="379"/>
    </row>
    <row r="21" spans="1:23">
      <c r="A21" s="54" t="s">
        <v>59</v>
      </c>
      <c r="B21" s="60"/>
      <c r="C21" s="5">
        <v>75.3</v>
      </c>
      <c r="D21" s="59"/>
      <c r="E21" s="5">
        <v>75.3</v>
      </c>
      <c r="F21" s="59"/>
      <c r="G21" s="5">
        <v>75.3</v>
      </c>
      <c r="H21" s="59"/>
      <c r="I21" s="59"/>
      <c r="J21" s="5">
        <v>75.3</v>
      </c>
      <c r="K21" s="59"/>
      <c r="L21" s="5">
        <v>75.3</v>
      </c>
      <c r="M21" s="62"/>
      <c r="N21" s="5">
        <v>75.3</v>
      </c>
      <c r="T21" s="379"/>
      <c r="U21" s="379"/>
      <c r="V21" s="422"/>
      <c r="W21" s="379"/>
    </row>
    <row r="22" spans="1:23">
      <c r="A22" s="54" t="s">
        <v>60</v>
      </c>
      <c r="B22" s="60"/>
      <c r="C22" s="5">
        <v>0.6</v>
      </c>
      <c r="D22" s="59"/>
      <c r="E22" s="5">
        <v>0.5</v>
      </c>
      <c r="F22" s="59"/>
      <c r="G22" s="5">
        <v>0.5</v>
      </c>
      <c r="H22" s="59"/>
      <c r="I22" s="59"/>
      <c r="J22" s="5">
        <v>1.9</v>
      </c>
      <c r="K22" s="59"/>
      <c r="L22" s="5">
        <v>19.3</v>
      </c>
      <c r="M22" s="62"/>
      <c r="N22" s="55">
        <v>0</v>
      </c>
      <c r="T22" s="379"/>
      <c r="U22" s="422"/>
      <c r="V22" s="422"/>
      <c r="W22" s="379"/>
    </row>
    <row r="23" spans="1:23">
      <c r="A23" s="54" t="s">
        <v>83</v>
      </c>
      <c r="B23" s="60"/>
      <c r="C23" s="5">
        <v>119.5</v>
      </c>
      <c r="D23" s="59"/>
      <c r="E23" s="5">
        <v>66.900000000000006</v>
      </c>
      <c r="F23" s="59"/>
      <c r="G23" s="5">
        <v>39</v>
      </c>
      <c r="H23" s="59"/>
      <c r="I23" s="59"/>
      <c r="J23" s="5">
        <v>6.1</v>
      </c>
      <c r="K23" s="59"/>
      <c r="L23" s="55">
        <v>0</v>
      </c>
      <c r="M23" s="62"/>
      <c r="N23" s="55">
        <v>0</v>
      </c>
      <c r="T23" s="379"/>
      <c r="U23" s="422"/>
      <c r="V23" s="422"/>
      <c r="W23" s="379"/>
    </row>
    <row r="24" spans="1:23">
      <c r="A24" s="54" t="s">
        <v>61</v>
      </c>
      <c r="B24" s="60"/>
      <c r="C24" s="5">
        <v>402.9</v>
      </c>
      <c r="D24" s="59"/>
      <c r="E24" s="5">
        <v>328.3</v>
      </c>
      <c r="F24" s="59"/>
      <c r="G24" s="5">
        <v>421.1</v>
      </c>
      <c r="H24" s="59"/>
      <c r="I24" s="59"/>
      <c r="J24" s="5">
        <v>424.4</v>
      </c>
      <c r="K24" s="59"/>
      <c r="L24" s="5">
        <v>333.7</v>
      </c>
      <c r="M24" s="62"/>
      <c r="N24" s="5">
        <v>172.5</v>
      </c>
      <c r="T24" s="379"/>
      <c r="U24" s="422"/>
      <c r="V24" s="422"/>
      <c r="W24" s="379"/>
    </row>
    <row r="25" spans="1:23" ht="13.5" thickBot="1">
      <c r="A25" s="54"/>
      <c r="B25" s="371"/>
      <c r="C25" s="58">
        <v>11384.199999999999</v>
      </c>
      <c r="D25" s="61"/>
      <c r="E25" s="58">
        <v>10807.2</v>
      </c>
      <c r="F25" s="61"/>
      <c r="G25" s="58">
        <v>10596.699999999997</v>
      </c>
      <c r="H25" s="61"/>
      <c r="I25" s="61"/>
      <c r="J25" s="58">
        <v>10569.6</v>
      </c>
      <c r="K25" s="61"/>
      <c r="L25" s="58">
        <v>9289.1</v>
      </c>
      <c r="M25" s="62"/>
      <c r="N25" s="58">
        <v>7917</v>
      </c>
      <c r="T25" s="379"/>
      <c r="U25" s="422"/>
      <c r="V25" s="422"/>
      <c r="W25" s="379"/>
    </row>
    <row r="26" spans="1:23" ht="13.5" customHeight="1" thickTop="1">
      <c r="A26" s="54" t="s">
        <v>76</v>
      </c>
      <c r="B26" s="60"/>
      <c r="C26" s="5"/>
      <c r="D26" s="59"/>
      <c r="E26" s="5"/>
      <c r="F26" s="59"/>
      <c r="G26" s="5"/>
      <c r="H26" s="59"/>
      <c r="I26" s="59"/>
      <c r="J26" s="5"/>
      <c r="K26" s="59"/>
      <c r="L26" s="5"/>
      <c r="M26" s="62"/>
      <c r="N26" s="5"/>
      <c r="T26" s="379"/>
      <c r="U26" s="422"/>
      <c r="V26" s="422"/>
      <c r="W26" s="456"/>
    </row>
    <row r="27" spans="1:23">
      <c r="A27" s="54" t="s">
        <v>62</v>
      </c>
      <c r="B27" s="60"/>
      <c r="C27" s="5"/>
      <c r="D27" s="59"/>
      <c r="E27" s="5"/>
      <c r="F27" s="59"/>
      <c r="G27" s="5"/>
      <c r="H27" s="59"/>
      <c r="I27" s="59"/>
      <c r="J27" s="5"/>
      <c r="K27" s="59"/>
      <c r="L27" s="5"/>
      <c r="M27" s="62"/>
      <c r="N27" s="5"/>
      <c r="T27" s="379"/>
      <c r="U27" s="422"/>
      <c r="V27" s="422"/>
      <c r="W27" s="456"/>
    </row>
    <row r="28" spans="1:23">
      <c r="A28" s="457" t="s">
        <v>63</v>
      </c>
      <c r="B28" s="453"/>
      <c r="C28" s="454">
        <v>180.4</v>
      </c>
      <c r="D28" s="59"/>
      <c r="E28" s="454">
        <v>179.5</v>
      </c>
      <c r="F28" s="59"/>
      <c r="G28" s="454">
        <v>166.2</v>
      </c>
      <c r="H28" s="59"/>
      <c r="I28" s="59"/>
      <c r="J28" s="454">
        <v>183.4</v>
      </c>
      <c r="K28" s="59"/>
      <c r="L28" s="454">
        <v>134.1</v>
      </c>
      <c r="M28" s="62"/>
      <c r="N28" s="454">
        <v>83.4</v>
      </c>
      <c r="T28" s="379"/>
      <c r="U28" s="422"/>
      <c r="V28" s="422"/>
      <c r="W28" s="379"/>
    </row>
    <row r="29" spans="1:23">
      <c r="A29" s="457" t="s">
        <v>77</v>
      </c>
      <c r="B29" s="60"/>
      <c r="C29" s="5">
        <v>46.7</v>
      </c>
      <c r="D29" s="59"/>
      <c r="E29" s="5">
        <v>39.299999999999997</v>
      </c>
      <c r="F29" s="59"/>
      <c r="G29" s="5">
        <v>29.5</v>
      </c>
      <c r="H29" s="59"/>
      <c r="I29" s="59"/>
      <c r="J29" s="5">
        <v>46.6</v>
      </c>
      <c r="K29" s="59"/>
      <c r="L29" s="5">
        <v>28.2</v>
      </c>
      <c r="M29" s="5"/>
      <c r="N29" s="5">
        <v>20.3</v>
      </c>
      <c r="T29" s="379"/>
      <c r="U29" s="422"/>
      <c r="V29" s="422"/>
      <c r="W29" s="379"/>
    </row>
    <row r="30" spans="1:23">
      <c r="A30" s="457" t="s">
        <v>64</v>
      </c>
      <c r="B30" s="60"/>
      <c r="C30" s="5">
        <v>92.1</v>
      </c>
      <c r="D30" s="59"/>
      <c r="E30" s="5">
        <v>95.5</v>
      </c>
      <c r="F30" s="59"/>
      <c r="G30" s="5">
        <v>94.3</v>
      </c>
      <c r="H30" s="59"/>
      <c r="I30" s="59"/>
      <c r="J30" s="5">
        <v>96.9</v>
      </c>
      <c r="K30" s="59"/>
      <c r="L30" s="5">
        <v>110.4</v>
      </c>
      <c r="M30" s="5"/>
      <c r="N30" s="55">
        <v>0</v>
      </c>
      <c r="T30" s="379"/>
      <c r="U30" s="422"/>
      <c r="V30" s="458"/>
      <c r="W30" s="379"/>
    </row>
    <row r="31" spans="1:23">
      <c r="A31" s="457" t="s">
        <v>78</v>
      </c>
      <c r="B31" s="60"/>
      <c r="C31" s="5">
        <v>531.4</v>
      </c>
      <c r="D31" s="59"/>
      <c r="E31" s="5">
        <v>510.3</v>
      </c>
      <c r="F31" s="59"/>
      <c r="G31" s="5">
        <v>651.9</v>
      </c>
      <c r="H31" s="59"/>
      <c r="I31" s="59"/>
      <c r="J31" s="5">
        <v>551</v>
      </c>
      <c r="K31" s="59"/>
      <c r="L31" s="5">
        <v>332.1</v>
      </c>
      <c r="M31" s="5"/>
      <c r="N31" s="5">
        <v>363.7</v>
      </c>
      <c r="T31" s="379"/>
      <c r="U31" s="379"/>
      <c r="V31" s="379"/>
      <c r="W31" s="379"/>
    </row>
    <row r="32" spans="1:23">
      <c r="A32" s="457" t="s">
        <v>79</v>
      </c>
      <c r="B32" s="60"/>
      <c r="C32" s="5">
        <v>114.6</v>
      </c>
      <c r="D32" s="59"/>
      <c r="E32" s="5">
        <v>125</v>
      </c>
      <c r="F32" s="59"/>
      <c r="G32" s="5">
        <v>145.30000000000001</v>
      </c>
      <c r="H32" s="59"/>
      <c r="I32" s="59"/>
      <c r="J32" s="5">
        <v>155.1</v>
      </c>
      <c r="K32" s="59"/>
      <c r="L32" s="5">
        <v>160.9</v>
      </c>
      <c r="M32" s="5"/>
      <c r="N32" s="5">
        <v>159.69999999999999</v>
      </c>
      <c r="T32" s="379"/>
      <c r="U32" s="379"/>
      <c r="V32" s="379"/>
      <c r="W32" s="379"/>
    </row>
    <row r="33" spans="1:23">
      <c r="A33" s="457" t="s">
        <v>291</v>
      </c>
      <c r="B33" s="60"/>
      <c r="C33" s="5">
        <v>229.1</v>
      </c>
      <c r="D33" s="59"/>
      <c r="E33" s="5">
        <v>175.5</v>
      </c>
      <c r="F33" s="59"/>
      <c r="G33" s="5">
        <v>59.3</v>
      </c>
      <c r="H33" s="59"/>
      <c r="I33" s="59"/>
      <c r="J33" s="55">
        <v>0</v>
      </c>
      <c r="K33" s="59"/>
      <c r="L33" s="55">
        <v>0</v>
      </c>
      <c r="M33" s="5"/>
      <c r="N33" s="55">
        <v>0</v>
      </c>
      <c r="T33" s="379"/>
      <c r="U33" s="379"/>
      <c r="V33" s="379"/>
      <c r="W33" s="379"/>
    </row>
    <row r="34" spans="1:23">
      <c r="A34" s="457" t="s">
        <v>80</v>
      </c>
      <c r="B34" s="60"/>
      <c r="C34" s="5">
        <v>123.1</v>
      </c>
      <c r="D34" s="59"/>
      <c r="E34" s="5">
        <v>115.1</v>
      </c>
      <c r="F34" s="59"/>
      <c r="G34" s="5">
        <v>100.8</v>
      </c>
      <c r="H34" s="59"/>
      <c r="I34" s="59"/>
      <c r="J34" s="5">
        <v>100.5</v>
      </c>
      <c r="K34" s="59"/>
      <c r="L34" s="5">
        <v>64.099999999999994</v>
      </c>
      <c r="M34" s="5"/>
      <c r="N34" s="5">
        <v>134.6</v>
      </c>
      <c r="T34" s="379"/>
      <c r="U34" s="379"/>
      <c r="V34" s="379"/>
      <c r="W34" s="379"/>
    </row>
    <row r="35" spans="1:23">
      <c r="A35" s="457" t="s">
        <v>81</v>
      </c>
      <c r="B35" s="60"/>
      <c r="C35" s="5">
        <v>40</v>
      </c>
      <c r="D35" s="59"/>
      <c r="E35" s="5">
        <v>44</v>
      </c>
      <c r="F35" s="59"/>
      <c r="G35" s="5">
        <v>62.9</v>
      </c>
      <c r="H35" s="59"/>
      <c r="I35" s="59"/>
      <c r="J35" s="5">
        <v>42</v>
      </c>
      <c r="K35" s="59"/>
      <c r="L35" s="5">
        <v>24.8</v>
      </c>
      <c r="M35" s="5"/>
      <c r="N35" s="5">
        <v>7.8</v>
      </c>
      <c r="T35" s="379"/>
      <c r="U35" s="379"/>
      <c r="V35" s="379"/>
      <c r="W35" s="379"/>
    </row>
    <row r="36" spans="1:23">
      <c r="A36" s="54"/>
      <c r="B36" s="60"/>
      <c r="C36" s="57">
        <v>1357.3999999999999</v>
      </c>
      <c r="D36" s="61"/>
      <c r="E36" s="57">
        <v>1284.2</v>
      </c>
      <c r="F36" s="61"/>
      <c r="G36" s="57">
        <v>1310.2</v>
      </c>
      <c r="H36" s="61"/>
      <c r="I36" s="61"/>
      <c r="J36" s="57">
        <v>1175.5</v>
      </c>
      <c r="K36" s="61"/>
      <c r="L36" s="57">
        <v>854.6</v>
      </c>
      <c r="M36" s="62"/>
      <c r="N36" s="57">
        <v>769.5</v>
      </c>
      <c r="T36" s="379"/>
      <c r="U36" s="379"/>
      <c r="V36" s="379"/>
      <c r="W36" s="379"/>
    </row>
    <row r="37" spans="1:23">
      <c r="A37" s="54"/>
      <c r="B37" s="60"/>
      <c r="C37" s="5"/>
      <c r="D37" s="61"/>
      <c r="E37" s="5"/>
      <c r="F37" s="61"/>
      <c r="G37" s="5"/>
      <c r="H37" s="61"/>
      <c r="I37" s="61"/>
      <c r="J37" s="5"/>
      <c r="K37" s="61"/>
      <c r="L37" s="5"/>
      <c r="M37" s="62"/>
      <c r="N37" s="5"/>
    </row>
    <row r="38" spans="1:23">
      <c r="A38" s="459" t="s">
        <v>65</v>
      </c>
      <c r="B38" s="60"/>
      <c r="C38" s="5">
        <v>3623.6</v>
      </c>
      <c r="D38" s="59"/>
      <c r="E38" s="5">
        <v>3349.3</v>
      </c>
      <c r="F38" s="59"/>
      <c r="G38" s="5">
        <v>3592</v>
      </c>
      <c r="H38" s="59"/>
      <c r="I38" s="59"/>
      <c r="J38" s="5">
        <v>3731.8</v>
      </c>
      <c r="K38" s="59"/>
      <c r="L38" s="5">
        <v>3234</v>
      </c>
      <c r="M38" s="5"/>
      <c r="N38" s="5">
        <v>2696.9</v>
      </c>
    </row>
    <row r="39" spans="1:23">
      <c r="A39" s="459" t="s">
        <v>66</v>
      </c>
      <c r="B39" s="60"/>
      <c r="C39" s="5">
        <v>412</v>
      </c>
      <c r="D39" s="59"/>
      <c r="E39" s="5">
        <v>454.2</v>
      </c>
      <c r="F39" s="59"/>
      <c r="G39" s="5">
        <v>515.6</v>
      </c>
      <c r="H39" s="59"/>
      <c r="I39" s="59"/>
      <c r="J39" s="5">
        <v>562.29999999999995</v>
      </c>
      <c r="K39" s="59"/>
      <c r="L39" s="5">
        <v>669.3</v>
      </c>
      <c r="M39" s="5"/>
      <c r="N39" s="5">
        <v>782.6</v>
      </c>
    </row>
    <row r="40" spans="1:23">
      <c r="A40" s="459" t="s">
        <v>82</v>
      </c>
      <c r="B40" s="60"/>
      <c r="C40" s="5">
        <v>1630.7</v>
      </c>
      <c r="D40" s="59"/>
      <c r="E40" s="5">
        <v>1490.7</v>
      </c>
      <c r="F40" s="59"/>
      <c r="G40" s="5">
        <v>1212.2</v>
      </c>
      <c r="H40" s="59"/>
      <c r="I40" s="59"/>
      <c r="J40" s="5">
        <v>1239.3</v>
      </c>
      <c r="K40" s="59"/>
      <c r="L40" s="5">
        <v>801.7</v>
      </c>
      <c r="M40" s="5"/>
      <c r="N40" s="5">
        <v>373.9</v>
      </c>
    </row>
    <row r="41" spans="1:23">
      <c r="A41" s="459" t="s">
        <v>83</v>
      </c>
      <c r="B41" s="60"/>
      <c r="C41" s="5">
        <v>3.6</v>
      </c>
      <c r="D41" s="59"/>
      <c r="E41" s="5">
        <v>9.9</v>
      </c>
      <c r="F41" s="59"/>
      <c r="G41" s="5">
        <v>14.6</v>
      </c>
      <c r="H41" s="59"/>
      <c r="I41" s="59"/>
      <c r="J41" s="5">
        <v>28.5</v>
      </c>
      <c r="K41" s="59"/>
      <c r="L41" s="5">
        <v>63</v>
      </c>
      <c r="M41" s="60"/>
      <c r="N41" s="5">
        <v>50.2</v>
      </c>
    </row>
    <row r="42" spans="1:23">
      <c r="A42" s="459" t="s">
        <v>84</v>
      </c>
      <c r="B42" s="60"/>
      <c r="C42" s="5">
        <v>14.4</v>
      </c>
      <c r="D42" s="59"/>
      <c r="E42" s="5">
        <v>17.899999999999999</v>
      </c>
      <c r="F42" s="59"/>
      <c r="G42" s="5">
        <v>15.6</v>
      </c>
      <c r="H42" s="59"/>
      <c r="I42" s="59"/>
      <c r="J42" s="5">
        <v>17.7</v>
      </c>
      <c r="K42" s="59"/>
      <c r="L42" s="5">
        <v>40.9</v>
      </c>
      <c r="M42" s="60"/>
      <c r="N42" s="5">
        <v>11.2</v>
      </c>
    </row>
    <row r="43" spans="1:23">
      <c r="A43" s="54"/>
      <c r="B43" s="60"/>
      <c r="C43" s="57">
        <v>7041.7</v>
      </c>
      <c r="D43" s="61"/>
      <c r="E43" s="57">
        <v>6606.2</v>
      </c>
      <c r="F43" s="61"/>
      <c r="G43" s="57">
        <v>6660.2000000000007</v>
      </c>
      <c r="H43" s="61"/>
      <c r="I43" s="61"/>
      <c r="J43" s="57">
        <v>6755.1</v>
      </c>
      <c r="K43" s="61"/>
      <c r="L43" s="57">
        <v>5663.5</v>
      </c>
      <c r="M43" s="62"/>
      <c r="N43" s="57">
        <v>4684.3</v>
      </c>
    </row>
    <row r="44" spans="1:23">
      <c r="A44" s="54"/>
      <c r="B44" s="379"/>
      <c r="C44" s="98"/>
      <c r="D44" s="61"/>
      <c r="E44" s="98"/>
      <c r="F44" s="61"/>
      <c r="G44" s="98"/>
      <c r="H44" s="61"/>
      <c r="I44" s="61"/>
      <c r="J44" s="98"/>
      <c r="K44" s="61"/>
      <c r="L44" s="98"/>
      <c r="M44" s="62"/>
      <c r="N44" s="98"/>
    </row>
    <row r="45" spans="1:23">
      <c r="A45" s="459" t="s">
        <v>212</v>
      </c>
      <c r="B45" s="198"/>
      <c r="C45" s="56">
        <v>296.89999999999998</v>
      </c>
      <c r="D45" s="61"/>
      <c r="E45" s="56">
        <v>296.89999999999998</v>
      </c>
      <c r="F45" s="61"/>
      <c r="G45" s="56">
        <v>296.89999999999998</v>
      </c>
      <c r="H45" s="61"/>
      <c r="I45" s="61"/>
      <c r="J45" s="56">
        <v>296.89999999999998</v>
      </c>
      <c r="K45" s="61"/>
      <c r="L45" s="56">
        <v>0</v>
      </c>
      <c r="M45" s="62"/>
      <c r="N45" s="56">
        <v>0</v>
      </c>
    </row>
    <row r="46" spans="1:23">
      <c r="A46" s="459"/>
      <c r="B46" s="60"/>
      <c r="C46" s="5"/>
      <c r="D46" s="61"/>
      <c r="E46" s="5"/>
      <c r="F46" s="61"/>
      <c r="G46" s="5"/>
      <c r="H46" s="61"/>
      <c r="I46" s="61"/>
      <c r="J46" s="5"/>
      <c r="K46" s="61"/>
      <c r="L46" s="5"/>
      <c r="M46" s="62"/>
      <c r="N46" s="5"/>
    </row>
    <row r="47" spans="1:23">
      <c r="A47" s="54" t="s">
        <v>67</v>
      </c>
      <c r="B47" s="379"/>
      <c r="C47" s="98"/>
      <c r="D47" s="59"/>
      <c r="E47" s="98"/>
      <c r="F47" s="59"/>
      <c r="G47" s="98"/>
      <c r="H47" s="59"/>
      <c r="I47" s="59"/>
      <c r="J47" s="98"/>
      <c r="K47" s="59"/>
      <c r="L47" s="98"/>
      <c r="M47" s="62"/>
      <c r="N47" s="98"/>
    </row>
    <row r="48" spans="1:23">
      <c r="A48" s="452" t="s">
        <v>68</v>
      </c>
      <c r="B48" s="60"/>
      <c r="C48" s="5">
        <v>2.8</v>
      </c>
      <c r="D48" s="59"/>
      <c r="E48" s="5">
        <v>2.8</v>
      </c>
      <c r="F48" s="59"/>
      <c r="G48" s="5">
        <v>2.5</v>
      </c>
      <c r="H48" s="59"/>
      <c r="I48" s="59"/>
      <c r="J48" s="5">
        <v>2.4</v>
      </c>
      <c r="K48" s="59"/>
      <c r="L48" s="5">
        <v>2.4</v>
      </c>
      <c r="M48" s="5"/>
      <c r="N48" s="5">
        <v>2.1</v>
      </c>
    </row>
    <row r="49" spans="1:14">
      <c r="A49" s="452" t="s">
        <v>69</v>
      </c>
      <c r="B49" s="60"/>
      <c r="C49" s="5">
        <v>3717.7</v>
      </c>
      <c r="D49" s="59"/>
      <c r="E49" s="5">
        <v>3711.2</v>
      </c>
      <c r="F49" s="59"/>
      <c r="G49" s="5">
        <v>3531.4</v>
      </c>
      <c r="H49" s="59"/>
      <c r="I49" s="59"/>
      <c r="J49" s="5">
        <v>3526.8</v>
      </c>
      <c r="K49" s="59"/>
      <c r="L49" s="5">
        <v>3842.7</v>
      </c>
      <c r="M49" s="5"/>
      <c r="N49" s="5">
        <v>3452.9</v>
      </c>
    </row>
    <row r="50" spans="1:14">
      <c r="A50" s="452" t="s">
        <v>289</v>
      </c>
      <c r="B50" s="60"/>
      <c r="C50" s="5">
        <v>343.5</v>
      </c>
      <c r="D50" s="59"/>
      <c r="E50" s="5">
        <v>208.7</v>
      </c>
      <c r="F50" s="59"/>
      <c r="G50" s="5">
        <v>124.6</v>
      </c>
      <c r="H50" s="59"/>
      <c r="I50" s="59"/>
      <c r="J50" s="5">
        <v>7.5</v>
      </c>
      <c r="K50" s="59"/>
      <c r="L50" s="5">
        <v>-199.2</v>
      </c>
      <c r="M50" s="5"/>
      <c r="N50" s="5">
        <v>-200.7</v>
      </c>
    </row>
    <row r="51" spans="1:14">
      <c r="A51" s="452" t="s">
        <v>70</v>
      </c>
      <c r="B51" s="60"/>
      <c r="C51" s="460">
        <v>-18.399999999999999</v>
      </c>
      <c r="D51" s="59"/>
      <c r="E51" s="460">
        <v>-18.600000000000001</v>
      </c>
      <c r="F51" s="59"/>
      <c r="G51" s="460">
        <v>-18.899999999999999</v>
      </c>
      <c r="H51" s="59"/>
      <c r="I51" s="59"/>
      <c r="J51" s="460">
        <v>-19.100000000000001</v>
      </c>
      <c r="K51" s="59"/>
      <c r="L51" s="460">
        <v>-20.3</v>
      </c>
      <c r="M51" s="5"/>
      <c r="N51" s="460">
        <v>-21.6</v>
      </c>
    </row>
    <row r="52" spans="1:14">
      <c r="A52" s="54"/>
      <c r="B52" s="60"/>
      <c r="C52" s="60">
        <v>4045.6</v>
      </c>
      <c r="D52" s="61"/>
      <c r="E52" s="60">
        <v>3904.1</v>
      </c>
      <c r="F52" s="61"/>
      <c r="G52" s="60">
        <v>3639.6</v>
      </c>
      <c r="H52" s="61"/>
      <c r="I52" s="61"/>
      <c r="J52" s="60">
        <v>3517.6</v>
      </c>
      <c r="K52" s="61"/>
      <c r="L52" s="60">
        <v>3625.6</v>
      </c>
      <c r="M52" s="62"/>
      <c r="N52" s="60">
        <v>3232.7</v>
      </c>
    </row>
    <row r="53" spans="1:14" ht="13.5" thickBot="1">
      <c r="A53" s="54"/>
      <c r="B53" s="371"/>
      <c r="C53" s="58">
        <v>11384.2</v>
      </c>
      <c r="D53" s="61"/>
      <c r="E53" s="58">
        <v>10807.2</v>
      </c>
      <c r="F53" s="61"/>
      <c r="G53" s="58">
        <v>10596.7</v>
      </c>
      <c r="H53" s="61"/>
      <c r="I53" s="61"/>
      <c r="J53" s="58">
        <v>10569.6</v>
      </c>
      <c r="K53" s="61"/>
      <c r="L53" s="58">
        <v>9289.1</v>
      </c>
      <c r="M53" s="62"/>
      <c r="N53" s="58">
        <v>7917</v>
      </c>
    </row>
    <row r="54" spans="1:14" ht="13.5" thickTop="1"/>
  </sheetData>
  <conditionalFormatting sqref="A13">
    <cfRule type="expression" dxfId="30" priority="1" stopIfTrue="1">
      <formula>MOD(ROW(),2)=0</formula>
    </cfRule>
  </conditionalFormatting>
  <pageMargins left="0.7" right="0.7" top="0.75" bottom="0.75" header="0.3" footer="0.3"/>
  <pageSetup paperSize="9" scale="4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978E-E3E8-4B42-B8BE-3A3D586F4CF1}">
  <dimension ref="A1:AI55"/>
  <sheetViews>
    <sheetView showGridLines="0" topLeftCell="A12" zoomScale="90" zoomScaleNormal="90" workbookViewId="0">
      <selection activeCell="F58" sqref="F58"/>
    </sheetView>
  </sheetViews>
  <sheetFormatPr defaultColWidth="9.42578125" defaultRowHeight="12.75"/>
  <cols>
    <col min="1" max="1" width="41.42578125" style="98" customWidth="1"/>
    <col min="2" max="2" width="13.140625" style="98" customWidth="1"/>
    <col min="3" max="3" width="1.85546875" style="98" customWidth="1"/>
    <col min="4" max="4" width="14.5703125" style="98" customWidth="1"/>
    <col min="5" max="5" width="1.85546875" style="98" customWidth="1"/>
    <col min="6" max="6" width="13.140625" style="98" customWidth="1"/>
    <col min="7" max="7" width="1.85546875" style="98" customWidth="1"/>
    <col min="8" max="8" width="13.140625" style="98" customWidth="1"/>
    <col min="9" max="10" width="1.85546875" style="98" customWidth="1"/>
    <col min="11" max="11" width="13.140625" style="98" customWidth="1"/>
    <col min="12" max="12" width="1.85546875" style="98" customWidth="1"/>
    <col min="13" max="13" width="14.5703125" style="98" customWidth="1"/>
    <col min="14" max="14" width="1.85546875" style="98" customWidth="1"/>
    <col min="15" max="15" width="13.140625" style="98" customWidth="1"/>
    <col min="16" max="16" width="1.85546875" style="98" customWidth="1"/>
    <col min="17" max="17" width="13.140625" style="98" customWidth="1"/>
    <col min="18" max="18" width="1.85546875" style="98" customWidth="1"/>
    <col min="19" max="19" width="14.140625" style="98" customWidth="1"/>
    <col min="20" max="20" width="1.85546875" style="98" customWidth="1"/>
    <col min="21" max="21" width="18" style="98" customWidth="1"/>
    <col min="22" max="22" width="1.85546875" style="98" customWidth="1"/>
    <col min="23" max="23" width="18.42578125" style="98" customWidth="1"/>
    <col min="24" max="24" width="1.85546875" style="98" customWidth="1"/>
    <col min="25" max="25" width="18.42578125" style="98" customWidth="1"/>
    <col min="26" max="26" width="2" style="98" customWidth="1"/>
    <col min="27" max="27" width="18.140625" style="98" customWidth="1"/>
    <col min="28" max="28" width="1.5703125" style="98" customWidth="1"/>
    <col min="29" max="29" width="18.140625" style="98" customWidth="1"/>
    <col min="30" max="30" width="1.85546875" style="98" customWidth="1"/>
    <col min="31" max="31" width="18.42578125" style="98" customWidth="1"/>
    <col min="32" max="32" width="1.5703125" style="79" customWidth="1"/>
    <col min="33" max="33" width="18.42578125" style="98" customWidth="1"/>
    <col min="34" max="34" width="9.42578125" style="98" collapsed="1"/>
    <col min="35" max="16384" width="9.42578125" style="98"/>
  </cols>
  <sheetData>
    <row r="1" spans="1:33">
      <c r="A1" s="301" t="s">
        <v>0</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row>
    <row r="2" spans="1:33">
      <c r="A2" s="301" t="s">
        <v>100</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row>
    <row r="3" spans="1:33">
      <c r="A3" s="301" t="s">
        <v>330</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row>
    <row r="4" spans="1:33" ht="15.6" customHeight="1">
      <c r="A4" s="73"/>
      <c r="B4" s="513" t="s">
        <v>396</v>
      </c>
      <c r="C4" s="513"/>
      <c r="D4" s="513"/>
      <c r="E4" s="503"/>
      <c r="F4" s="513" t="s">
        <v>397</v>
      </c>
      <c r="G4" s="513"/>
      <c r="H4" s="513"/>
      <c r="I4" s="497"/>
      <c r="J4" s="497"/>
      <c r="K4" s="513" t="s">
        <v>347</v>
      </c>
      <c r="L4" s="513"/>
      <c r="M4" s="513"/>
      <c r="N4" s="373"/>
      <c r="O4" s="513" t="s">
        <v>348</v>
      </c>
      <c r="P4" s="513"/>
      <c r="Q4" s="513"/>
      <c r="R4" s="73"/>
      <c r="S4" s="513" t="s">
        <v>293</v>
      </c>
      <c r="T4" s="513"/>
      <c r="U4" s="513"/>
      <c r="V4" s="73"/>
      <c r="W4" s="513" t="s">
        <v>141</v>
      </c>
      <c r="X4" s="513"/>
      <c r="Y4" s="513"/>
      <c r="Z4" s="513"/>
      <c r="AA4" s="513"/>
      <c r="AB4" s="63"/>
      <c r="AC4" s="513" t="s">
        <v>274</v>
      </c>
      <c r="AD4" s="513"/>
      <c r="AE4" s="513"/>
      <c r="AF4" s="513"/>
      <c r="AG4" s="513"/>
    </row>
    <row r="5" spans="1:33">
      <c r="A5" s="73"/>
      <c r="B5" s="64">
        <v>2022</v>
      </c>
      <c r="C5" s="497"/>
      <c r="D5" s="64">
        <v>2021</v>
      </c>
      <c r="E5" s="497"/>
      <c r="F5" s="64">
        <v>2022</v>
      </c>
      <c r="G5" s="497"/>
      <c r="H5" s="64">
        <v>2021</v>
      </c>
      <c r="I5" s="497"/>
      <c r="J5" s="497"/>
      <c r="K5" s="64">
        <v>2022</v>
      </c>
      <c r="L5" s="73"/>
      <c r="M5" s="64">
        <v>2021</v>
      </c>
      <c r="N5" s="73"/>
      <c r="O5" s="64">
        <v>2022</v>
      </c>
      <c r="P5" s="73"/>
      <c r="Q5" s="64">
        <v>2021</v>
      </c>
      <c r="R5" s="73"/>
      <c r="S5" s="64">
        <v>2022</v>
      </c>
      <c r="T5" s="73"/>
      <c r="U5" s="64">
        <v>2021</v>
      </c>
      <c r="V5" s="73"/>
      <c r="W5" s="432">
        <v>2021</v>
      </c>
      <c r="X5" s="433"/>
      <c r="Y5" s="432">
        <v>2020</v>
      </c>
      <c r="Z5" s="433"/>
      <c r="AA5" s="432" t="s">
        <v>17</v>
      </c>
      <c r="AB5" s="434"/>
      <c r="AC5" s="432">
        <v>2021</v>
      </c>
      <c r="AD5" s="433"/>
      <c r="AE5" s="432">
        <v>2020</v>
      </c>
      <c r="AF5" s="434"/>
      <c r="AG5" s="432">
        <v>2019</v>
      </c>
    </row>
    <row r="6" spans="1:33">
      <c r="A6" s="73"/>
      <c r="B6" s="497"/>
      <c r="C6" s="497"/>
      <c r="D6" s="497"/>
      <c r="E6" s="497"/>
      <c r="F6" s="497"/>
      <c r="G6" s="497"/>
      <c r="H6" s="497"/>
      <c r="I6" s="497"/>
      <c r="J6" s="497"/>
      <c r="K6" s="73"/>
      <c r="L6" s="73"/>
      <c r="M6" s="73"/>
      <c r="N6" s="73"/>
      <c r="O6" s="73"/>
      <c r="P6" s="73"/>
      <c r="Q6" s="73"/>
      <c r="R6" s="73"/>
      <c r="S6" s="73"/>
      <c r="T6" s="73"/>
      <c r="U6" s="73"/>
      <c r="V6" s="73"/>
      <c r="W6" s="73"/>
      <c r="X6" s="73"/>
      <c r="Y6" s="73"/>
      <c r="Z6" s="73"/>
      <c r="AA6" s="79"/>
      <c r="AB6" s="79"/>
      <c r="AC6" s="73"/>
      <c r="AD6" s="73"/>
      <c r="AE6" s="73"/>
    </row>
    <row r="7" spans="1:33">
      <c r="A7" s="72" t="s">
        <v>85</v>
      </c>
      <c r="B7" s="429">
        <v>439.6</v>
      </c>
      <c r="C7" s="72"/>
      <c r="D7" s="429">
        <v>451.9</v>
      </c>
      <c r="E7" s="72"/>
      <c r="F7" s="429">
        <v>1261</v>
      </c>
      <c r="G7" s="72"/>
      <c r="H7" s="429">
        <v>1218.4000000000001</v>
      </c>
      <c r="I7" s="72"/>
      <c r="J7" s="72"/>
      <c r="K7" s="429">
        <v>413.3</v>
      </c>
      <c r="L7" s="72"/>
      <c r="M7" s="429">
        <v>393.9</v>
      </c>
      <c r="N7" s="72"/>
      <c r="O7" s="429">
        <v>821.4</v>
      </c>
      <c r="P7" s="72"/>
      <c r="Q7" s="429">
        <v>766.5</v>
      </c>
      <c r="R7" s="72"/>
      <c r="S7" s="429">
        <v>408.1</v>
      </c>
      <c r="T7" s="72"/>
      <c r="U7" s="429">
        <v>372.6</v>
      </c>
      <c r="V7" s="72"/>
      <c r="W7" s="429">
        <v>428.2</v>
      </c>
      <c r="X7" s="72"/>
      <c r="Y7" s="429">
        <v>362.7</v>
      </c>
      <c r="Z7" s="429"/>
      <c r="AA7" s="429">
        <v>288</v>
      </c>
      <c r="AB7" s="435"/>
      <c r="AC7" s="429">
        <v>1646.6</v>
      </c>
      <c r="AD7" s="72"/>
      <c r="AE7" s="429">
        <v>1421.1</v>
      </c>
      <c r="AF7" s="435"/>
      <c r="AG7" s="429">
        <v>1131.5</v>
      </c>
    </row>
    <row r="8" spans="1:33">
      <c r="A8" s="73"/>
      <c r="B8" s="497"/>
      <c r="C8" s="497"/>
      <c r="D8" s="497"/>
      <c r="E8" s="497"/>
      <c r="F8" s="497"/>
      <c r="G8" s="497"/>
      <c r="H8" s="497"/>
      <c r="I8" s="497"/>
      <c r="J8" s="497"/>
      <c r="K8" s="73"/>
      <c r="L8" s="73"/>
      <c r="M8" s="73"/>
      <c r="N8" s="73"/>
      <c r="O8" s="73"/>
      <c r="P8" s="73"/>
      <c r="Q8" s="73"/>
      <c r="R8" s="73"/>
      <c r="S8" s="73"/>
      <c r="T8" s="73"/>
      <c r="U8" s="73"/>
      <c r="V8" s="73"/>
      <c r="W8" s="73"/>
      <c r="X8" s="73"/>
      <c r="Y8" s="73"/>
      <c r="Z8" s="73"/>
      <c r="AA8" s="73"/>
      <c r="AB8" s="435"/>
      <c r="AC8" s="73"/>
      <c r="AD8" s="73"/>
      <c r="AE8" s="73"/>
      <c r="AF8" s="435"/>
      <c r="AG8" s="73"/>
    </row>
    <row r="9" spans="1:33">
      <c r="A9" s="72" t="s">
        <v>86</v>
      </c>
      <c r="B9" s="72"/>
      <c r="C9" s="72"/>
      <c r="D9" s="72"/>
      <c r="E9" s="72"/>
      <c r="F9" s="72"/>
      <c r="G9" s="72"/>
      <c r="H9" s="72"/>
      <c r="I9" s="72"/>
      <c r="J9" s="72"/>
      <c r="K9" s="72"/>
      <c r="L9" s="72"/>
      <c r="M9" s="72"/>
      <c r="N9" s="72"/>
      <c r="O9" s="72"/>
      <c r="P9" s="72"/>
      <c r="Q9" s="72"/>
      <c r="R9" s="72"/>
      <c r="S9" s="72"/>
      <c r="T9" s="72"/>
      <c r="U9" s="72"/>
      <c r="V9" s="72"/>
      <c r="W9" s="72"/>
      <c r="X9" s="72"/>
      <c r="Y9" s="72"/>
      <c r="Z9" s="72"/>
      <c r="AA9" s="72"/>
      <c r="AB9" s="435"/>
      <c r="AC9" s="72"/>
      <c r="AD9" s="72"/>
      <c r="AE9" s="72"/>
      <c r="AF9" s="435"/>
      <c r="AG9" s="72"/>
    </row>
    <row r="10" spans="1:33">
      <c r="A10" s="80" t="s">
        <v>101</v>
      </c>
      <c r="B10" s="436">
        <v>84.3</v>
      </c>
      <c r="C10" s="80"/>
      <c r="D10" s="436">
        <v>86.9</v>
      </c>
      <c r="E10" s="80"/>
      <c r="F10" s="436">
        <v>257.3</v>
      </c>
      <c r="G10" s="80"/>
      <c r="H10" s="436">
        <v>253.2</v>
      </c>
      <c r="I10" s="80"/>
      <c r="J10" s="80"/>
      <c r="K10" s="436">
        <v>86.4</v>
      </c>
      <c r="L10" s="80"/>
      <c r="M10" s="436">
        <v>87.2</v>
      </c>
      <c r="N10" s="80"/>
      <c r="O10" s="436">
        <v>173</v>
      </c>
      <c r="P10" s="80"/>
      <c r="Q10" s="436">
        <v>166.3</v>
      </c>
      <c r="R10" s="80"/>
      <c r="S10" s="436">
        <v>86.6</v>
      </c>
      <c r="T10" s="80"/>
      <c r="U10" s="436">
        <v>80.600000000000009</v>
      </c>
      <c r="V10" s="80"/>
      <c r="W10" s="436">
        <v>93.4</v>
      </c>
      <c r="X10" s="80"/>
      <c r="Y10" s="436">
        <v>69.099999999999994</v>
      </c>
      <c r="Z10" s="436"/>
      <c r="AA10" s="436">
        <v>59.4</v>
      </c>
      <c r="AB10" s="435"/>
      <c r="AC10" s="436">
        <v>339.6</v>
      </c>
      <c r="AD10" s="80"/>
      <c r="AE10" s="436">
        <v>274.60000000000002</v>
      </c>
      <c r="AF10" s="435"/>
      <c r="AG10" s="436">
        <v>229.8</v>
      </c>
    </row>
    <row r="11" spans="1:33">
      <c r="A11" s="80" t="s">
        <v>87</v>
      </c>
      <c r="B11" s="436">
        <v>93</v>
      </c>
      <c r="C11" s="80"/>
      <c r="D11" s="436">
        <v>106.6</v>
      </c>
      <c r="E11" s="80"/>
      <c r="F11" s="436">
        <v>282.89999999999998</v>
      </c>
      <c r="G11" s="80"/>
      <c r="H11" s="436">
        <v>284.7</v>
      </c>
      <c r="I11" s="80"/>
      <c r="J11" s="80"/>
      <c r="K11" s="436">
        <v>101.8</v>
      </c>
      <c r="L11" s="80"/>
      <c r="M11" s="436">
        <v>90.8</v>
      </c>
      <c r="N11" s="80"/>
      <c r="O11" s="436">
        <v>189.9</v>
      </c>
      <c r="P11" s="80"/>
      <c r="Q11" s="436">
        <v>178.1</v>
      </c>
      <c r="R11" s="80"/>
      <c r="S11" s="436">
        <v>88.1</v>
      </c>
      <c r="T11" s="80"/>
      <c r="U11" s="436">
        <v>87.3</v>
      </c>
      <c r="V11" s="80"/>
      <c r="W11" s="436">
        <v>82</v>
      </c>
      <c r="X11" s="80"/>
      <c r="Y11" s="436">
        <v>89.3</v>
      </c>
      <c r="Z11" s="436"/>
      <c r="AA11" s="436">
        <v>64.400000000000006</v>
      </c>
      <c r="AB11" s="435"/>
      <c r="AC11" s="436">
        <v>366.7</v>
      </c>
      <c r="AD11" s="80"/>
      <c r="AE11" s="436">
        <v>353.9</v>
      </c>
      <c r="AF11" s="435"/>
      <c r="AG11" s="436">
        <v>254.3</v>
      </c>
    </row>
    <row r="12" spans="1:33">
      <c r="A12" s="80" t="s">
        <v>88</v>
      </c>
      <c r="B12" s="436">
        <v>31.2</v>
      </c>
      <c r="C12" s="80"/>
      <c r="D12" s="436">
        <v>15.9</v>
      </c>
      <c r="E12" s="80"/>
      <c r="F12" s="436">
        <v>83.7</v>
      </c>
      <c r="G12" s="80"/>
      <c r="H12" s="436">
        <v>48.6</v>
      </c>
      <c r="I12" s="80"/>
      <c r="J12" s="80"/>
      <c r="K12" s="436">
        <v>24.6</v>
      </c>
      <c r="L12" s="80"/>
      <c r="M12" s="436">
        <v>12.1</v>
      </c>
      <c r="N12" s="80"/>
      <c r="O12" s="436">
        <v>52.5</v>
      </c>
      <c r="P12" s="80"/>
      <c r="Q12" s="436">
        <v>32.700000000000003</v>
      </c>
      <c r="R12" s="80"/>
      <c r="S12" s="436">
        <v>27.9</v>
      </c>
      <c r="T12" s="80"/>
      <c r="U12" s="436">
        <v>19.100000000000001</v>
      </c>
      <c r="V12" s="80"/>
      <c r="W12" s="436">
        <v>35</v>
      </c>
      <c r="X12" s="80"/>
      <c r="Y12" s="436">
        <v>14.1</v>
      </c>
      <c r="Z12" s="436"/>
      <c r="AA12" s="436">
        <v>9.8000000000000007</v>
      </c>
      <c r="AB12" s="435"/>
      <c r="AC12" s="436">
        <v>90.6</v>
      </c>
      <c r="AD12" s="80"/>
      <c r="AE12" s="436">
        <v>65.400000000000006</v>
      </c>
      <c r="AF12" s="435"/>
      <c r="AG12" s="436">
        <v>33.1</v>
      </c>
    </row>
    <row r="13" spans="1:33">
      <c r="A13" s="80" t="s">
        <v>213</v>
      </c>
      <c r="B13" s="436">
        <v>0</v>
      </c>
      <c r="C13" s="80"/>
      <c r="D13" s="436">
        <v>-13.6</v>
      </c>
      <c r="E13" s="80"/>
      <c r="F13" s="436">
        <v>-21.3</v>
      </c>
      <c r="G13" s="80"/>
      <c r="H13" s="436">
        <v>-29.1</v>
      </c>
      <c r="I13" s="80"/>
      <c r="J13" s="80"/>
      <c r="K13" s="436">
        <v>-7.8</v>
      </c>
      <c r="L13" s="80"/>
      <c r="M13" s="436">
        <v>-15.5</v>
      </c>
      <c r="N13" s="80"/>
      <c r="O13" s="436">
        <v>-21.3</v>
      </c>
      <c r="P13" s="80"/>
      <c r="Q13" s="436">
        <v>-15.5</v>
      </c>
      <c r="R13" s="80"/>
      <c r="S13" s="436">
        <v>-13.5</v>
      </c>
      <c r="T13" s="80"/>
      <c r="U13" s="436">
        <v>0</v>
      </c>
      <c r="V13" s="80"/>
      <c r="W13" s="436">
        <v>-13.3</v>
      </c>
      <c r="X13" s="80"/>
      <c r="Y13" s="436">
        <v>0</v>
      </c>
      <c r="Z13" s="436"/>
      <c r="AA13" s="436">
        <v>0</v>
      </c>
      <c r="AB13" s="435"/>
      <c r="AC13" s="436">
        <v>-42.4</v>
      </c>
      <c r="AD13" s="80"/>
      <c r="AE13" s="436">
        <v>0</v>
      </c>
      <c r="AF13" s="435"/>
      <c r="AG13" s="436">
        <v>0</v>
      </c>
    </row>
    <row r="14" spans="1:33">
      <c r="A14" s="80" t="s">
        <v>89</v>
      </c>
      <c r="B14" s="436">
        <v>29.9</v>
      </c>
      <c r="C14" s="80"/>
      <c r="D14" s="436">
        <v>36.5</v>
      </c>
      <c r="E14" s="80"/>
      <c r="F14" s="436">
        <v>93.1</v>
      </c>
      <c r="G14" s="80"/>
      <c r="H14" s="436">
        <v>109.4</v>
      </c>
      <c r="I14" s="80"/>
      <c r="J14" s="80"/>
      <c r="K14" s="436">
        <v>29.6</v>
      </c>
      <c r="L14" s="80"/>
      <c r="M14" s="436">
        <v>36.799999999999997</v>
      </c>
      <c r="N14" s="80"/>
      <c r="O14" s="436">
        <v>63.2</v>
      </c>
      <c r="P14" s="80"/>
      <c r="Q14" s="436">
        <v>72.900000000000006</v>
      </c>
      <c r="R14" s="80"/>
      <c r="S14" s="436">
        <v>33.6</v>
      </c>
      <c r="T14" s="80"/>
      <c r="U14" s="436">
        <v>36.1</v>
      </c>
      <c r="V14" s="80"/>
      <c r="W14" s="436">
        <v>36.9</v>
      </c>
      <c r="X14" s="80"/>
      <c r="Y14" s="436">
        <v>36.799999999999997</v>
      </c>
      <c r="Z14" s="436"/>
      <c r="AA14" s="436">
        <v>37.9</v>
      </c>
      <c r="AB14" s="435"/>
      <c r="AC14" s="436">
        <v>146.30000000000001</v>
      </c>
      <c r="AD14" s="80"/>
      <c r="AE14" s="436">
        <v>150.5</v>
      </c>
      <c r="AF14" s="435"/>
      <c r="AG14" s="436">
        <v>154.30000000000001</v>
      </c>
    </row>
    <row r="15" spans="1:33">
      <c r="A15" s="80" t="s">
        <v>177</v>
      </c>
      <c r="B15" s="436">
        <v>0</v>
      </c>
      <c r="C15" s="80"/>
      <c r="D15" s="436">
        <v>0</v>
      </c>
      <c r="E15" s="80"/>
      <c r="F15" s="436">
        <v>0</v>
      </c>
      <c r="G15" s="80"/>
      <c r="H15" s="436">
        <v>0</v>
      </c>
      <c r="I15" s="80"/>
      <c r="J15" s="80"/>
      <c r="K15" s="436">
        <v>0</v>
      </c>
      <c r="L15" s="80"/>
      <c r="M15" s="436">
        <v>0</v>
      </c>
      <c r="N15" s="80"/>
      <c r="O15" s="436">
        <v>0</v>
      </c>
      <c r="P15" s="80"/>
      <c r="Q15" s="436">
        <v>0</v>
      </c>
      <c r="R15" s="80"/>
      <c r="S15" s="436">
        <v>0</v>
      </c>
      <c r="T15" s="80"/>
      <c r="U15" s="436">
        <v>0</v>
      </c>
      <c r="V15" s="80"/>
      <c r="W15" s="436">
        <v>0</v>
      </c>
      <c r="X15" s="80"/>
      <c r="Y15" s="436">
        <v>117.9</v>
      </c>
      <c r="Z15" s="436"/>
      <c r="AA15" s="436">
        <v>0</v>
      </c>
      <c r="AB15" s="435"/>
      <c r="AC15" s="436">
        <v>0</v>
      </c>
      <c r="AD15" s="80"/>
      <c r="AE15" s="436">
        <v>117.9</v>
      </c>
      <c r="AF15" s="435"/>
      <c r="AG15" s="436">
        <v>0</v>
      </c>
    </row>
    <row r="16" spans="1:33">
      <c r="A16" s="80" t="s">
        <v>323</v>
      </c>
      <c r="B16" s="436">
        <v>-0.6</v>
      </c>
      <c r="C16" s="80"/>
      <c r="D16" s="436">
        <v>-0.1</v>
      </c>
      <c r="E16" s="80"/>
      <c r="F16" s="436">
        <v>3.7</v>
      </c>
      <c r="G16" s="80"/>
      <c r="H16" s="436">
        <v>-1</v>
      </c>
      <c r="I16" s="80"/>
      <c r="J16" s="80"/>
      <c r="K16" s="436">
        <v>1.9</v>
      </c>
      <c r="L16" s="80"/>
      <c r="M16" s="436">
        <v>-0.4</v>
      </c>
      <c r="N16" s="80"/>
      <c r="O16" s="436">
        <v>4.3</v>
      </c>
      <c r="P16" s="80"/>
      <c r="Q16" s="436">
        <v>-0.9</v>
      </c>
      <c r="R16" s="80"/>
      <c r="S16" s="436">
        <v>2.4</v>
      </c>
      <c r="T16" s="80"/>
      <c r="U16" s="436">
        <v>-0.5</v>
      </c>
      <c r="V16" s="80"/>
      <c r="W16" s="436">
        <v>-15.4</v>
      </c>
      <c r="X16" s="80"/>
      <c r="Y16" s="436">
        <v>0.7</v>
      </c>
      <c r="Z16" s="436"/>
      <c r="AA16" s="436">
        <v>0</v>
      </c>
      <c r="AB16" s="435"/>
      <c r="AC16" s="436">
        <v>-16.400000000000002</v>
      </c>
      <c r="AD16" s="80"/>
      <c r="AE16" s="436">
        <v>0.2</v>
      </c>
      <c r="AF16" s="435"/>
      <c r="AG16" s="436">
        <v>0</v>
      </c>
    </row>
    <row r="17" spans="1:34">
      <c r="A17" s="80" t="s">
        <v>90</v>
      </c>
      <c r="B17" s="436">
        <v>0</v>
      </c>
      <c r="C17" s="80"/>
      <c r="D17" s="436">
        <v>0</v>
      </c>
      <c r="E17" s="80"/>
      <c r="F17" s="436">
        <v>0</v>
      </c>
      <c r="G17" s="80"/>
      <c r="H17" s="436">
        <v>0</v>
      </c>
      <c r="I17" s="80"/>
      <c r="J17" s="80"/>
      <c r="K17" s="436">
        <v>0</v>
      </c>
      <c r="L17" s="80"/>
      <c r="M17" s="436">
        <v>0</v>
      </c>
      <c r="N17" s="80"/>
      <c r="O17" s="436">
        <v>0</v>
      </c>
      <c r="P17" s="80"/>
      <c r="Q17" s="436">
        <v>0</v>
      </c>
      <c r="R17" s="80"/>
      <c r="S17" s="436">
        <v>0</v>
      </c>
      <c r="T17" s="80"/>
      <c r="U17" s="436">
        <v>0</v>
      </c>
      <c r="V17" s="80"/>
      <c r="W17" s="436">
        <v>0</v>
      </c>
      <c r="X17" s="80"/>
      <c r="Y17" s="436">
        <v>0</v>
      </c>
      <c r="Z17" s="436"/>
      <c r="AA17" s="436">
        <v>0</v>
      </c>
      <c r="AB17" s="437"/>
      <c r="AC17" s="436">
        <v>0</v>
      </c>
      <c r="AD17" s="80"/>
      <c r="AE17" s="436">
        <v>0</v>
      </c>
      <c r="AF17" s="437"/>
      <c r="AG17" s="436">
        <v>-227</v>
      </c>
    </row>
    <row r="18" spans="1:34">
      <c r="A18" s="73"/>
      <c r="B18" s="66">
        <v>237.8</v>
      </c>
      <c r="C18" s="497"/>
      <c r="D18" s="66">
        <v>232.20000000000002</v>
      </c>
      <c r="E18" s="497"/>
      <c r="F18" s="66">
        <v>699.4</v>
      </c>
      <c r="G18" s="497"/>
      <c r="H18" s="66">
        <v>665.8</v>
      </c>
      <c r="I18" s="497"/>
      <c r="J18" s="497"/>
      <c r="K18" s="66">
        <v>236.5</v>
      </c>
      <c r="L18" s="73"/>
      <c r="M18" s="66">
        <v>210.99999999999997</v>
      </c>
      <c r="N18" s="73"/>
      <c r="O18" s="66">
        <v>461.6</v>
      </c>
      <c r="P18" s="73"/>
      <c r="Q18" s="66">
        <v>433.6</v>
      </c>
      <c r="R18" s="73"/>
      <c r="S18" s="66">
        <v>225.1</v>
      </c>
      <c r="T18" s="73"/>
      <c r="U18" s="66">
        <v>222.6</v>
      </c>
      <c r="V18" s="73"/>
      <c r="W18" s="66">
        <v>218.6</v>
      </c>
      <c r="X18" s="73"/>
      <c r="Y18" s="66">
        <v>327.89999999999992</v>
      </c>
      <c r="Z18" s="67"/>
      <c r="AA18" s="66">
        <v>171.5</v>
      </c>
      <c r="AB18" s="435"/>
      <c r="AC18" s="66">
        <v>884.4</v>
      </c>
      <c r="AD18" s="73"/>
      <c r="AE18" s="66">
        <v>962.5</v>
      </c>
      <c r="AF18" s="435"/>
      <c r="AG18" s="66">
        <v>444.5</v>
      </c>
    </row>
    <row r="19" spans="1:34">
      <c r="A19" s="73"/>
      <c r="B19" s="497"/>
      <c r="C19" s="497"/>
      <c r="D19" s="497"/>
      <c r="E19" s="497"/>
      <c r="F19" s="436"/>
      <c r="G19" s="80"/>
      <c r="H19" s="436"/>
      <c r="I19" s="497"/>
      <c r="J19" s="497"/>
      <c r="K19" s="73"/>
      <c r="L19" s="73"/>
      <c r="M19" s="73"/>
      <c r="N19" s="73"/>
      <c r="O19" s="436"/>
      <c r="P19" s="80"/>
      <c r="Q19" s="436"/>
      <c r="R19" s="73"/>
      <c r="S19" s="73"/>
      <c r="T19" s="73"/>
      <c r="U19" s="73"/>
      <c r="V19" s="73"/>
      <c r="W19" s="73"/>
      <c r="X19" s="73"/>
      <c r="Y19" s="73"/>
      <c r="Z19" s="73"/>
      <c r="AA19" s="73"/>
      <c r="AB19" s="435"/>
      <c r="AC19" s="73"/>
      <c r="AD19" s="73"/>
      <c r="AE19" s="73"/>
      <c r="AF19" s="435"/>
    </row>
    <row r="20" spans="1:34">
      <c r="A20" s="72" t="s">
        <v>91</v>
      </c>
      <c r="B20" s="436">
        <v>201.8</v>
      </c>
      <c r="C20" s="72"/>
      <c r="D20" s="436">
        <v>219.7</v>
      </c>
      <c r="E20" s="72"/>
      <c r="F20" s="436">
        <v>561.6</v>
      </c>
      <c r="G20" s="72"/>
      <c r="H20" s="436">
        <v>552.6</v>
      </c>
      <c r="I20" s="72"/>
      <c r="J20" s="72"/>
      <c r="K20" s="436">
        <v>176.8</v>
      </c>
      <c r="L20" s="72"/>
      <c r="M20" s="436">
        <v>182.9</v>
      </c>
      <c r="N20" s="72"/>
      <c r="O20" s="436">
        <v>359.8</v>
      </c>
      <c r="P20" s="72"/>
      <c r="Q20" s="436">
        <v>332.9</v>
      </c>
      <c r="R20" s="72"/>
      <c r="S20" s="436">
        <v>183.00000000000003</v>
      </c>
      <c r="T20" s="72"/>
      <c r="U20" s="436">
        <v>150</v>
      </c>
      <c r="V20" s="72"/>
      <c r="W20" s="436">
        <v>209.6</v>
      </c>
      <c r="X20" s="72"/>
      <c r="Y20" s="436">
        <v>34.799999999999997</v>
      </c>
      <c r="Z20" s="436"/>
      <c r="AA20" s="436">
        <v>116.5</v>
      </c>
      <c r="AB20" s="436"/>
      <c r="AC20" s="436">
        <v>762.2</v>
      </c>
      <c r="AD20" s="72"/>
      <c r="AE20" s="436">
        <v>458.6</v>
      </c>
      <c r="AF20" s="436"/>
      <c r="AG20" s="436">
        <v>687</v>
      </c>
    </row>
    <row r="21" spans="1:34">
      <c r="A21" s="73"/>
      <c r="B21" s="497"/>
      <c r="C21" s="497"/>
      <c r="D21" s="497"/>
      <c r="E21" s="497"/>
      <c r="F21" s="497"/>
      <c r="G21" s="497"/>
      <c r="H21" s="497"/>
      <c r="I21" s="497"/>
      <c r="J21" s="497"/>
      <c r="K21" s="73"/>
      <c r="L21" s="73"/>
      <c r="M21" s="73"/>
      <c r="N21" s="73"/>
      <c r="O21" s="73"/>
      <c r="P21" s="73"/>
      <c r="Q21" s="73"/>
      <c r="R21" s="73"/>
      <c r="S21" s="73"/>
      <c r="T21" s="73"/>
      <c r="U21" s="73"/>
      <c r="V21" s="73"/>
      <c r="W21" s="73"/>
      <c r="X21" s="73"/>
      <c r="Y21" s="73"/>
      <c r="Z21" s="73"/>
      <c r="AA21" s="73"/>
      <c r="AB21" s="435"/>
      <c r="AC21" s="73"/>
      <c r="AD21" s="73"/>
      <c r="AE21" s="73"/>
      <c r="AF21" s="435"/>
      <c r="AG21" s="73"/>
    </row>
    <row r="22" spans="1:34">
      <c r="A22" s="72" t="s">
        <v>92</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435"/>
      <c r="AC22" s="72"/>
      <c r="AD22" s="72"/>
      <c r="AE22" s="72"/>
      <c r="AF22" s="435"/>
      <c r="AG22" s="72"/>
    </row>
    <row r="23" spans="1:34">
      <c r="A23" s="80" t="s">
        <v>102</v>
      </c>
      <c r="B23" s="83">
        <v>61.5</v>
      </c>
      <c r="C23" s="80"/>
      <c r="D23" s="83">
        <v>50</v>
      </c>
      <c r="E23" s="83"/>
      <c r="F23" s="83">
        <v>158.9</v>
      </c>
      <c r="G23" s="80"/>
      <c r="H23" s="83">
        <v>151.4</v>
      </c>
      <c r="I23" s="80"/>
      <c r="J23" s="80"/>
      <c r="K23" s="83">
        <v>51.6</v>
      </c>
      <c r="L23" s="80"/>
      <c r="M23" s="83">
        <v>54.6</v>
      </c>
      <c r="N23" s="83"/>
      <c r="O23" s="83">
        <v>97.4</v>
      </c>
      <c r="P23" s="80"/>
      <c r="Q23" s="83">
        <v>101.4</v>
      </c>
      <c r="R23" s="80"/>
      <c r="S23" s="83">
        <v>45.8</v>
      </c>
      <c r="T23" s="80"/>
      <c r="U23" s="83">
        <v>46.8</v>
      </c>
      <c r="V23" s="80"/>
      <c r="W23" s="83">
        <v>45.7</v>
      </c>
      <c r="X23" s="80"/>
      <c r="Y23" s="83">
        <v>45.9</v>
      </c>
      <c r="Z23" s="83"/>
      <c r="AA23" s="83">
        <v>48.5</v>
      </c>
      <c r="AB23" s="435"/>
      <c r="AC23" s="83">
        <v>197.1</v>
      </c>
      <c r="AD23" s="80"/>
      <c r="AE23" s="83">
        <v>191.6</v>
      </c>
      <c r="AF23" s="435"/>
      <c r="AG23" s="83">
        <v>218.9</v>
      </c>
    </row>
    <row r="24" spans="1:34">
      <c r="A24" s="80" t="s">
        <v>93</v>
      </c>
      <c r="B24" s="83">
        <v>-2.2999999999999998</v>
      </c>
      <c r="C24" s="80"/>
      <c r="D24" s="83">
        <v>-0.6</v>
      </c>
      <c r="E24" s="83"/>
      <c r="F24" s="83">
        <v>-2.9</v>
      </c>
      <c r="G24" s="80"/>
      <c r="H24" s="83">
        <v>-2.8</v>
      </c>
      <c r="I24" s="80"/>
      <c r="J24" s="80"/>
      <c r="K24" s="83">
        <v>-0.4</v>
      </c>
      <c r="L24" s="80"/>
      <c r="M24" s="83">
        <v>-1.7</v>
      </c>
      <c r="N24" s="83"/>
      <c r="O24" s="83">
        <v>-0.6</v>
      </c>
      <c r="P24" s="80"/>
      <c r="Q24" s="83">
        <v>-2.2000000000000002</v>
      </c>
      <c r="R24" s="80"/>
      <c r="S24" s="83">
        <v>-0.2</v>
      </c>
      <c r="T24" s="80"/>
      <c r="U24" s="83">
        <v>-0.5</v>
      </c>
      <c r="V24" s="80"/>
      <c r="W24" s="83">
        <v>-0.3</v>
      </c>
      <c r="X24" s="80"/>
      <c r="Y24" s="83">
        <v>-1.6</v>
      </c>
      <c r="Z24" s="83"/>
      <c r="AA24" s="83">
        <v>-1.1000000000000001</v>
      </c>
      <c r="AB24" s="435"/>
      <c r="AC24" s="83">
        <v>-3.1</v>
      </c>
      <c r="AD24" s="80"/>
      <c r="AE24" s="83">
        <v>-5</v>
      </c>
      <c r="AF24" s="435"/>
      <c r="AG24" s="83">
        <v>-9.3000000000000007</v>
      </c>
    </row>
    <row r="25" spans="1:34">
      <c r="A25" s="80" t="s">
        <v>214</v>
      </c>
      <c r="B25" s="436">
        <v>2.2000000000000002</v>
      </c>
      <c r="C25" s="80"/>
      <c r="D25" s="436">
        <v>70.900000000000006</v>
      </c>
      <c r="E25" s="436"/>
      <c r="F25" s="436">
        <v>9.4</v>
      </c>
      <c r="G25" s="80"/>
      <c r="H25" s="436">
        <v>127</v>
      </c>
      <c r="I25" s="80"/>
      <c r="J25" s="80"/>
      <c r="K25" s="436">
        <v>7.2</v>
      </c>
      <c r="L25" s="80"/>
      <c r="M25" s="436">
        <v>56.1</v>
      </c>
      <c r="N25" s="436"/>
      <c r="O25" s="436">
        <v>7.2</v>
      </c>
      <c r="P25" s="80"/>
      <c r="Q25" s="436">
        <v>56.1</v>
      </c>
      <c r="R25" s="80"/>
      <c r="S25" s="436">
        <v>0</v>
      </c>
      <c r="T25" s="80"/>
      <c r="U25" s="436">
        <v>0</v>
      </c>
      <c r="V25" s="80"/>
      <c r="W25" s="436">
        <v>0</v>
      </c>
      <c r="X25" s="80"/>
      <c r="Y25" s="436">
        <v>0</v>
      </c>
      <c r="Z25" s="436"/>
      <c r="AA25" s="436">
        <v>0</v>
      </c>
      <c r="AB25" s="435"/>
      <c r="AC25" s="436">
        <v>127</v>
      </c>
      <c r="AD25" s="80"/>
      <c r="AE25" s="436">
        <v>0</v>
      </c>
      <c r="AF25" s="435"/>
      <c r="AG25" s="436">
        <v>0</v>
      </c>
    </row>
    <row r="26" spans="1:34">
      <c r="A26" s="80" t="s">
        <v>324</v>
      </c>
      <c r="B26" s="83">
        <v>-58.1</v>
      </c>
      <c r="C26" s="80"/>
      <c r="D26" s="83">
        <v>0.2</v>
      </c>
      <c r="E26" s="83"/>
      <c r="F26" s="83">
        <v>-126.6</v>
      </c>
      <c r="G26" s="80"/>
      <c r="H26" s="83">
        <v>-6.8</v>
      </c>
      <c r="I26" s="80"/>
      <c r="J26" s="80"/>
      <c r="K26" s="83">
        <v>-27.8</v>
      </c>
      <c r="L26" s="80"/>
      <c r="M26" s="83">
        <v>1.7</v>
      </c>
      <c r="N26" s="83"/>
      <c r="O26" s="83">
        <v>-68.5</v>
      </c>
      <c r="P26" s="80"/>
      <c r="Q26" s="83">
        <v>-7</v>
      </c>
      <c r="R26" s="80"/>
      <c r="S26" s="83">
        <v>-40.699999999999996</v>
      </c>
      <c r="T26" s="80"/>
      <c r="U26" s="83">
        <v>-8.6999999999999993</v>
      </c>
      <c r="V26" s="80"/>
      <c r="W26" s="83">
        <v>-7.3</v>
      </c>
      <c r="X26" s="80"/>
      <c r="Y26" s="83">
        <v>1.5</v>
      </c>
      <c r="Z26" s="83"/>
      <c r="AA26" s="83">
        <v>-2.5</v>
      </c>
      <c r="AB26" s="435"/>
      <c r="AC26" s="83">
        <v>-14.1</v>
      </c>
      <c r="AD26" s="80"/>
      <c r="AE26" s="83">
        <v>35.5</v>
      </c>
      <c r="AF26" s="435"/>
      <c r="AG26" s="83">
        <v>35.1</v>
      </c>
    </row>
    <row r="27" spans="1:34">
      <c r="A27" s="80" t="s">
        <v>368</v>
      </c>
      <c r="B27" s="436">
        <v>2.2999999999999998</v>
      </c>
      <c r="C27" s="80"/>
      <c r="D27" s="436">
        <v>0</v>
      </c>
      <c r="E27" s="436"/>
      <c r="F27" s="436">
        <v>2.2999999999999998</v>
      </c>
      <c r="G27" s="80"/>
      <c r="H27" s="436">
        <v>0</v>
      </c>
      <c r="I27" s="80"/>
      <c r="J27" s="80"/>
      <c r="K27" s="436">
        <v>0.7</v>
      </c>
      <c r="L27" s="80"/>
      <c r="M27" s="436">
        <v>0</v>
      </c>
      <c r="N27" s="436"/>
      <c r="O27" s="436">
        <v>0</v>
      </c>
      <c r="P27" s="80"/>
      <c r="Q27" s="436">
        <v>0</v>
      </c>
      <c r="R27" s="80"/>
      <c r="S27" s="436">
        <v>-0.7</v>
      </c>
      <c r="T27" s="80"/>
      <c r="U27" s="436">
        <v>0</v>
      </c>
      <c r="V27" s="80"/>
      <c r="W27" s="436">
        <v>0</v>
      </c>
      <c r="X27" s="80"/>
      <c r="Y27" s="436">
        <v>0</v>
      </c>
      <c r="Z27" s="436"/>
      <c r="AA27" s="436">
        <v>0</v>
      </c>
      <c r="AB27" s="438"/>
      <c r="AC27" s="436">
        <v>0</v>
      </c>
      <c r="AD27" s="80"/>
      <c r="AE27" s="436">
        <v>0</v>
      </c>
      <c r="AF27" s="438"/>
      <c r="AG27" s="436">
        <v>0</v>
      </c>
    </row>
    <row r="28" spans="1:34">
      <c r="A28" s="80" t="s">
        <v>94</v>
      </c>
      <c r="B28" s="83">
        <v>1.9</v>
      </c>
      <c r="C28" s="80"/>
      <c r="D28" s="83">
        <v>4.5</v>
      </c>
      <c r="E28" s="83"/>
      <c r="F28" s="83">
        <v>15.3</v>
      </c>
      <c r="G28" s="80"/>
      <c r="H28" s="83">
        <v>17.2</v>
      </c>
      <c r="I28" s="80"/>
      <c r="J28" s="80"/>
      <c r="K28" s="83">
        <v>4.3</v>
      </c>
      <c r="L28" s="80"/>
      <c r="M28" s="83">
        <v>4.5999999999999996</v>
      </c>
      <c r="N28" s="83"/>
      <c r="O28" s="83">
        <v>13.4</v>
      </c>
      <c r="P28" s="80"/>
      <c r="Q28" s="83">
        <v>12.7</v>
      </c>
      <c r="R28" s="80"/>
      <c r="S28" s="83">
        <v>9.1</v>
      </c>
      <c r="T28" s="80"/>
      <c r="U28" s="83">
        <v>8.1</v>
      </c>
      <c r="V28" s="80"/>
      <c r="W28" s="83">
        <v>4.5999999999999996</v>
      </c>
      <c r="X28" s="80"/>
      <c r="Y28" s="83">
        <v>11</v>
      </c>
      <c r="Z28" s="83"/>
      <c r="AA28" s="83">
        <v>0.2</v>
      </c>
      <c r="AB28" s="435"/>
      <c r="AC28" s="83">
        <v>21.8</v>
      </c>
      <c r="AD28" s="80"/>
      <c r="AE28" s="83">
        <v>27.3</v>
      </c>
      <c r="AF28" s="435"/>
      <c r="AG28" s="83">
        <v>2</v>
      </c>
    </row>
    <row r="29" spans="1:34">
      <c r="A29" s="73"/>
      <c r="B29" s="66">
        <v>7.5000000000000036</v>
      </c>
      <c r="C29" s="497"/>
      <c r="D29" s="66">
        <v>125</v>
      </c>
      <c r="E29" s="67"/>
      <c r="F29" s="66">
        <v>56.4</v>
      </c>
      <c r="G29" s="497"/>
      <c r="H29" s="66">
        <v>286</v>
      </c>
      <c r="I29" s="497"/>
      <c r="J29" s="497"/>
      <c r="K29" s="66">
        <v>35.6</v>
      </c>
      <c r="L29" s="73"/>
      <c r="M29" s="66">
        <v>115.3</v>
      </c>
      <c r="N29" s="67"/>
      <c r="O29" s="66">
        <v>48.9</v>
      </c>
      <c r="P29" s="73"/>
      <c r="Q29" s="66">
        <v>161</v>
      </c>
      <c r="R29" s="73"/>
      <c r="S29" s="66">
        <v>13.299999999999995</v>
      </c>
      <c r="T29" s="73"/>
      <c r="U29" s="66">
        <v>45.699999999999996</v>
      </c>
      <c r="V29" s="73"/>
      <c r="W29" s="66">
        <v>42.70000000000001</v>
      </c>
      <c r="X29" s="73"/>
      <c r="Y29" s="66">
        <v>56.8</v>
      </c>
      <c r="Z29" s="67"/>
      <c r="AA29" s="66">
        <v>45.1</v>
      </c>
      <c r="AB29" s="435"/>
      <c r="AC29" s="66">
        <v>328.7</v>
      </c>
      <c r="AD29" s="73"/>
      <c r="AE29" s="66">
        <v>249.4</v>
      </c>
      <c r="AF29" s="435"/>
      <c r="AG29" s="66">
        <v>246.7</v>
      </c>
      <c r="AH29" s="301"/>
    </row>
    <row r="30" spans="1:34">
      <c r="A30" s="73"/>
      <c r="B30" s="497"/>
      <c r="C30" s="497"/>
      <c r="D30" s="497"/>
      <c r="E30" s="497"/>
      <c r="F30" s="497"/>
      <c r="G30" s="497"/>
      <c r="H30" s="497"/>
      <c r="I30" s="497"/>
      <c r="J30" s="497"/>
      <c r="K30" s="73"/>
      <c r="L30" s="73"/>
      <c r="M30" s="73"/>
      <c r="N30" s="73"/>
      <c r="O30" s="73"/>
      <c r="P30" s="73"/>
      <c r="Q30" s="73"/>
      <c r="R30" s="73"/>
      <c r="S30" s="73"/>
      <c r="T30" s="73"/>
      <c r="U30" s="73"/>
      <c r="V30" s="73"/>
      <c r="W30" s="73"/>
      <c r="X30" s="73"/>
      <c r="Y30" s="73"/>
      <c r="Z30" s="73"/>
      <c r="AA30" s="73"/>
      <c r="AB30" s="435"/>
      <c r="AC30" s="73"/>
      <c r="AD30" s="73"/>
      <c r="AE30" s="73"/>
      <c r="AF30" s="435"/>
    </row>
    <row r="31" spans="1:34">
      <c r="A31" s="73" t="s">
        <v>103</v>
      </c>
      <c r="B31" s="439">
        <v>8.6</v>
      </c>
      <c r="C31" s="439"/>
      <c r="D31" s="439">
        <v>0.1</v>
      </c>
      <c r="E31" s="439"/>
      <c r="F31" s="439">
        <v>10.1</v>
      </c>
      <c r="G31" s="439"/>
      <c r="H31" s="439">
        <v>8.4</v>
      </c>
      <c r="I31" s="497"/>
      <c r="J31" s="497"/>
      <c r="K31" s="439">
        <v>1.2</v>
      </c>
      <c r="L31" s="439"/>
      <c r="M31" s="439">
        <v>1.6</v>
      </c>
      <c r="N31" s="439"/>
      <c r="O31" s="439">
        <v>1.5</v>
      </c>
      <c r="P31" s="439"/>
      <c r="Q31" s="439">
        <v>8.3000000000000007</v>
      </c>
      <c r="R31" s="73"/>
      <c r="S31" s="439">
        <v>0.3</v>
      </c>
      <c r="T31" s="73"/>
      <c r="U31" s="439">
        <v>6.7</v>
      </c>
      <c r="V31" s="73"/>
      <c r="W31" s="439">
        <v>24.6</v>
      </c>
      <c r="X31" s="73"/>
      <c r="Y31" s="439">
        <v>4.0999999999999996</v>
      </c>
      <c r="Z31" s="439"/>
      <c r="AA31" s="439">
        <v>0.6</v>
      </c>
      <c r="AB31" s="435"/>
      <c r="AC31" s="439">
        <v>33</v>
      </c>
      <c r="AD31" s="73"/>
      <c r="AE31" s="439">
        <v>16.600000000000001</v>
      </c>
      <c r="AF31" s="435"/>
      <c r="AG31" s="98">
        <v>1.2</v>
      </c>
    </row>
    <row r="32" spans="1:34">
      <c r="A32" s="73"/>
      <c r="B32" s="497"/>
      <c r="C32" s="497"/>
      <c r="D32" s="497"/>
      <c r="E32" s="497"/>
      <c r="F32" s="497"/>
      <c r="G32" s="497"/>
      <c r="H32" s="497"/>
      <c r="I32" s="497"/>
      <c r="J32" s="497"/>
      <c r="K32" s="73"/>
      <c r="L32" s="73"/>
      <c r="M32" s="73"/>
      <c r="N32" s="73"/>
      <c r="O32" s="73"/>
      <c r="P32" s="73"/>
      <c r="Q32" s="73"/>
      <c r="R32" s="73"/>
      <c r="S32" s="440"/>
      <c r="T32" s="73"/>
      <c r="U32" s="73"/>
      <c r="V32" s="73"/>
      <c r="W32" s="73"/>
      <c r="X32" s="73"/>
      <c r="Y32" s="73"/>
      <c r="Z32" s="73"/>
      <c r="AA32" s="73"/>
      <c r="AB32" s="435"/>
      <c r="AC32" s="73"/>
      <c r="AD32" s="73"/>
      <c r="AE32" s="73"/>
      <c r="AF32" s="435"/>
    </row>
    <row r="33" spans="1:35">
      <c r="A33" s="413" t="s">
        <v>178</v>
      </c>
      <c r="B33" s="401">
        <v>185.7</v>
      </c>
      <c r="C33" s="413"/>
      <c r="D33" s="401">
        <v>94.6</v>
      </c>
      <c r="E33" s="413"/>
      <c r="F33" s="401">
        <v>495.1</v>
      </c>
      <c r="G33" s="413"/>
      <c r="H33" s="401">
        <v>258.2</v>
      </c>
      <c r="I33" s="413"/>
      <c r="J33" s="413"/>
      <c r="K33" s="401">
        <v>140</v>
      </c>
      <c r="L33" s="413"/>
      <c r="M33" s="401">
        <v>66</v>
      </c>
      <c r="N33" s="413"/>
      <c r="O33" s="401">
        <v>309.39999999999998</v>
      </c>
      <c r="P33" s="413"/>
      <c r="Q33" s="401">
        <v>163.6</v>
      </c>
      <c r="R33" s="413"/>
      <c r="S33" s="401">
        <v>169.40000000000003</v>
      </c>
      <c r="T33" s="413"/>
      <c r="U33" s="401">
        <v>97.6</v>
      </c>
      <c r="V33" s="413"/>
      <c r="W33" s="401">
        <v>142.30000000000001</v>
      </c>
      <c r="X33" s="413"/>
      <c r="Y33" s="401">
        <v>-26.1</v>
      </c>
      <c r="Z33" s="401"/>
      <c r="AA33" s="401">
        <v>70.8</v>
      </c>
      <c r="AB33" s="441"/>
      <c r="AC33" s="401">
        <v>400.5</v>
      </c>
      <c r="AD33" s="413"/>
      <c r="AE33" s="401">
        <v>192.6</v>
      </c>
      <c r="AF33" s="441"/>
      <c r="AG33" s="401">
        <v>439.1</v>
      </c>
      <c r="AH33" s="442"/>
      <c r="AI33" s="443"/>
    </row>
    <row r="34" spans="1:35">
      <c r="A34" s="73"/>
      <c r="B34" s="497"/>
      <c r="C34" s="497"/>
      <c r="D34" s="497"/>
      <c r="E34" s="497"/>
      <c r="F34" s="497"/>
      <c r="G34" s="497"/>
      <c r="H34" s="497"/>
      <c r="I34" s="497"/>
      <c r="J34" s="497"/>
      <c r="K34" s="73"/>
      <c r="L34" s="73"/>
      <c r="M34" s="73"/>
      <c r="N34" s="73"/>
      <c r="O34" s="73"/>
      <c r="P34" s="73"/>
      <c r="Q34" s="73"/>
      <c r="R34" s="73"/>
      <c r="S34" s="73"/>
      <c r="T34" s="73"/>
      <c r="U34" s="73"/>
      <c r="V34" s="73"/>
      <c r="W34" s="73"/>
      <c r="X34" s="73"/>
      <c r="Y34" s="73"/>
      <c r="Z34" s="73"/>
      <c r="AA34" s="73"/>
      <c r="AB34" s="435"/>
      <c r="AC34" s="73"/>
      <c r="AD34" s="73"/>
      <c r="AE34" s="73"/>
      <c r="AF34" s="435"/>
      <c r="AG34" s="73"/>
    </row>
    <row r="35" spans="1:35">
      <c r="A35" s="72" t="s">
        <v>95</v>
      </c>
      <c r="B35" s="436">
        <v>-15.2</v>
      </c>
      <c r="C35" s="72"/>
      <c r="D35" s="436">
        <v>-15.2</v>
      </c>
      <c r="E35" s="72"/>
      <c r="F35" s="436">
        <v>-45.6</v>
      </c>
      <c r="G35" s="72"/>
      <c r="H35" s="436">
        <v>-49.9</v>
      </c>
      <c r="I35" s="72"/>
      <c r="J35" s="72"/>
      <c r="K35" s="436">
        <v>-15.2</v>
      </c>
      <c r="L35" s="72"/>
      <c r="M35" s="436">
        <v>-17.899999999999999</v>
      </c>
      <c r="N35" s="72"/>
      <c r="O35" s="436">
        <v>-30.4</v>
      </c>
      <c r="P35" s="72"/>
      <c r="Q35" s="436">
        <v>-34.700000000000003</v>
      </c>
      <c r="R35" s="72"/>
      <c r="S35" s="436">
        <v>-15.2</v>
      </c>
      <c r="T35" s="72"/>
      <c r="U35" s="436">
        <v>-16.8</v>
      </c>
      <c r="V35" s="72"/>
      <c r="W35" s="436">
        <v>-15.2</v>
      </c>
      <c r="X35" s="72"/>
      <c r="Y35" s="436">
        <v>-16.8</v>
      </c>
      <c r="Z35" s="436"/>
      <c r="AA35" s="436">
        <v>-16.8</v>
      </c>
      <c r="AB35" s="435"/>
      <c r="AC35" s="436">
        <v>-65.099999999999994</v>
      </c>
      <c r="AD35" s="72"/>
      <c r="AE35" s="436">
        <v>-67.099999999999994</v>
      </c>
      <c r="AF35" s="435"/>
      <c r="AG35" s="436">
        <v>-71.099999999999994</v>
      </c>
    </row>
    <row r="36" spans="1:35" ht="13.5" thickBot="1">
      <c r="A36" s="72" t="s">
        <v>179</v>
      </c>
      <c r="B36" s="444">
        <v>170.5</v>
      </c>
      <c r="C36" s="72"/>
      <c r="D36" s="444">
        <v>79.400000000000006</v>
      </c>
      <c r="E36" s="72"/>
      <c r="F36" s="444">
        <v>449.5</v>
      </c>
      <c r="G36" s="72"/>
      <c r="H36" s="444">
        <v>208.3</v>
      </c>
      <c r="I36" s="72"/>
      <c r="J36" s="72"/>
      <c r="K36" s="444">
        <v>124.8</v>
      </c>
      <c r="L36" s="72"/>
      <c r="M36" s="444">
        <v>48.1</v>
      </c>
      <c r="N36" s="72"/>
      <c r="O36" s="444">
        <v>279</v>
      </c>
      <c r="P36" s="72"/>
      <c r="Q36" s="444">
        <v>128.9</v>
      </c>
      <c r="R36" s="72"/>
      <c r="S36" s="444">
        <v>154.20000000000005</v>
      </c>
      <c r="T36" s="72"/>
      <c r="U36" s="444">
        <v>80.8</v>
      </c>
      <c r="V36" s="72"/>
      <c r="W36" s="444">
        <v>127.10000000000001</v>
      </c>
      <c r="X36" s="72"/>
      <c r="Y36" s="444">
        <v>-42.900000000000006</v>
      </c>
      <c r="Z36" s="140"/>
      <c r="AA36" s="444">
        <v>54</v>
      </c>
      <c r="AB36" s="435"/>
      <c r="AC36" s="444">
        <v>335.4</v>
      </c>
      <c r="AD36" s="72"/>
      <c r="AE36" s="444">
        <v>125.5</v>
      </c>
      <c r="AF36" s="435"/>
      <c r="AG36" s="444">
        <v>368</v>
      </c>
    </row>
    <row r="37" spans="1:35" ht="13.5" thickTop="1">
      <c r="A37" s="73"/>
      <c r="B37" s="497"/>
      <c r="C37" s="497"/>
      <c r="D37" s="436"/>
      <c r="E37" s="497"/>
      <c r="F37" s="497"/>
      <c r="G37" s="497"/>
      <c r="H37" s="497"/>
      <c r="I37" s="497"/>
      <c r="J37" s="497"/>
      <c r="K37" s="73"/>
      <c r="L37" s="73"/>
      <c r="M37" s="436"/>
      <c r="N37" s="73"/>
      <c r="O37" s="73"/>
      <c r="P37" s="73"/>
      <c r="Q37" s="73"/>
      <c r="R37" s="73"/>
      <c r="S37" s="73"/>
      <c r="T37" s="73"/>
      <c r="U37" s="73"/>
      <c r="V37" s="73"/>
      <c r="W37" s="73"/>
      <c r="X37" s="73"/>
      <c r="Y37" s="73"/>
      <c r="Z37" s="73"/>
      <c r="AA37" s="73"/>
      <c r="AB37" s="435"/>
      <c r="AC37" s="73"/>
      <c r="AD37" s="73"/>
      <c r="AE37" s="73"/>
      <c r="AF37" s="435"/>
    </row>
    <row r="38" spans="1:35" ht="15.75">
      <c r="A38" s="73" t="s">
        <v>361</v>
      </c>
      <c r="B38" s="436">
        <v>1.9</v>
      </c>
      <c r="D38" s="436">
        <v>0</v>
      </c>
      <c r="F38" s="436">
        <v>5.7</v>
      </c>
      <c r="H38" s="436">
        <v>0</v>
      </c>
      <c r="K38" s="436">
        <v>1.9</v>
      </c>
      <c r="M38" s="436">
        <v>0</v>
      </c>
      <c r="O38" s="436">
        <v>3.8</v>
      </c>
      <c r="Q38" s="436">
        <v>0</v>
      </c>
      <c r="S38" s="436">
        <v>1.9</v>
      </c>
      <c r="T38" s="73"/>
      <c r="U38" s="436">
        <v>0</v>
      </c>
      <c r="V38" s="73"/>
      <c r="W38" s="436">
        <v>0</v>
      </c>
      <c r="X38" s="73"/>
      <c r="Y38" s="436">
        <v>0</v>
      </c>
      <c r="Z38" s="436"/>
      <c r="AA38" s="436">
        <v>0</v>
      </c>
      <c r="AB38" s="435"/>
      <c r="AC38" s="436">
        <v>0</v>
      </c>
      <c r="AD38" s="73"/>
      <c r="AE38" s="436">
        <v>0</v>
      </c>
      <c r="AF38" s="435"/>
      <c r="AG38" s="436">
        <v>0</v>
      </c>
    </row>
    <row r="39" spans="1:35" ht="13.5" thickBot="1">
      <c r="A39" s="73" t="s">
        <v>294</v>
      </c>
      <c r="B39" s="68">
        <v>172.4</v>
      </c>
      <c r="D39" s="68">
        <v>79.400000000000006</v>
      </c>
      <c r="F39" s="68">
        <v>455.2</v>
      </c>
      <c r="H39" s="68">
        <v>208.3</v>
      </c>
      <c r="K39" s="68">
        <v>126.7</v>
      </c>
      <c r="M39" s="68">
        <v>48.1</v>
      </c>
      <c r="O39" s="68">
        <v>282.8</v>
      </c>
      <c r="Q39" s="68">
        <v>128.9</v>
      </c>
      <c r="S39" s="68">
        <v>156.10000000000005</v>
      </c>
      <c r="T39" s="73"/>
      <c r="U39" s="68">
        <v>80.8</v>
      </c>
      <c r="V39" s="73"/>
      <c r="W39" s="68">
        <v>127.10000000000001</v>
      </c>
      <c r="X39" s="73"/>
      <c r="Y39" s="68">
        <v>-42.900000000000006</v>
      </c>
      <c r="Z39" s="69"/>
      <c r="AA39" s="68">
        <f>AA36</f>
        <v>54</v>
      </c>
      <c r="AB39" s="435"/>
      <c r="AC39" s="68">
        <v>335.4</v>
      </c>
      <c r="AD39" s="73"/>
      <c r="AE39" s="68">
        <v>125.5</v>
      </c>
      <c r="AF39" s="435"/>
      <c r="AG39" s="68">
        <v>368</v>
      </c>
    </row>
    <row r="40" spans="1:35" ht="13.5" thickTop="1">
      <c r="A40" s="73"/>
      <c r="B40" s="497"/>
      <c r="C40" s="497"/>
      <c r="D40" s="497"/>
      <c r="E40" s="497"/>
      <c r="F40" s="497"/>
      <c r="G40" s="497"/>
      <c r="H40" s="497"/>
      <c r="I40" s="497"/>
      <c r="J40" s="497"/>
      <c r="K40" s="73"/>
      <c r="L40" s="73"/>
      <c r="M40" s="73"/>
      <c r="N40" s="73"/>
      <c r="O40" s="73"/>
      <c r="P40" s="73"/>
      <c r="Q40" s="73"/>
      <c r="R40" s="73"/>
      <c r="S40" s="73"/>
      <c r="T40" s="73"/>
      <c r="U40" s="73"/>
      <c r="V40" s="73"/>
      <c r="W40" s="73"/>
      <c r="X40" s="73"/>
      <c r="Y40" s="73"/>
      <c r="Z40" s="73"/>
      <c r="AA40" s="73"/>
      <c r="AB40" s="435"/>
      <c r="AC40" s="73"/>
      <c r="AD40" s="73"/>
      <c r="AE40" s="73"/>
      <c r="AF40" s="435"/>
    </row>
    <row r="41" spans="1:35">
      <c r="A41" s="72" t="s">
        <v>96</v>
      </c>
      <c r="B41" s="55">
        <v>275189</v>
      </c>
      <c r="C41" s="72"/>
      <c r="D41" s="55">
        <v>246411</v>
      </c>
      <c r="E41" s="72"/>
      <c r="F41" s="55">
        <v>264463</v>
      </c>
      <c r="G41" s="55"/>
      <c r="H41" s="55">
        <v>246251</v>
      </c>
      <c r="I41" s="72"/>
      <c r="J41" s="72"/>
      <c r="K41" s="55">
        <v>270871</v>
      </c>
      <c r="L41" s="72"/>
      <c r="M41" s="55">
        <v>246303</v>
      </c>
      <c r="N41" s="72"/>
      <c r="O41" s="55">
        <v>259011</v>
      </c>
      <c r="P41" s="55"/>
      <c r="Q41" s="55">
        <v>246169</v>
      </c>
      <c r="R41" s="72"/>
      <c r="S41" s="55">
        <v>247154</v>
      </c>
      <c r="T41" s="72"/>
      <c r="U41" s="55">
        <v>246033</v>
      </c>
      <c r="V41" s="72"/>
      <c r="W41" s="55">
        <v>246445</v>
      </c>
      <c r="X41" s="72"/>
      <c r="Y41" s="55">
        <v>245618</v>
      </c>
      <c r="Z41" s="55"/>
      <c r="AA41" s="55">
        <v>216162</v>
      </c>
      <c r="AB41" s="435"/>
      <c r="AC41" s="55">
        <v>246300</v>
      </c>
      <c r="AD41" s="72"/>
      <c r="AE41" s="55">
        <v>241502</v>
      </c>
      <c r="AF41" s="435"/>
      <c r="AG41" s="55">
        <v>214499</v>
      </c>
    </row>
    <row r="42" spans="1:35">
      <c r="A42" s="72" t="s">
        <v>97</v>
      </c>
      <c r="B42" s="72"/>
      <c r="C42" s="72"/>
      <c r="D42" s="72"/>
      <c r="E42" s="72"/>
      <c r="F42" s="72"/>
      <c r="G42" s="72"/>
      <c r="H42" s="72"/>
      <c r="I42" s="72"/>
      <c r="J42" s="72"/>
      <c r="K42" s="72"/>
      <c r="L42" s="72"/>
      <c r="M42" s="72"/>
      <c r="N42" s="72"/>
      <c r="O42" s="72"/>
      <c r="P42" s="72"/>
      <c r="Q42" s="72"/>
      <c r="R42" s="72"/>
      <c r="S42" s="55"/>
      <c r="T42" s="72"/>
      <c r="U42" s="55"/>
      <c r="V42" s="72"/>
      <c r="W42" s="72"/>
      <c r="X42" s="72"/>
      <c r="Y42" s="72"/>
      <c r="Z42" s="72"/>
      <c r="AA42" s="72"/>
      <c r="AB42" s="72"/>
      <c r="AC42" s="55"/>
      <c r="AD42" s="72"/>
      <c r="AE42" s="55"/>
      <c r="AF42" s="435"/>
      <c r="AG42" s="55"/>
    </row>
    <row r="43" spans="1:35">
      <c r="A43" s="80" t="s">
        <v>98</v>
      </c>
      <c r="B43" s="55">
        <v>2446</v>
      </c>
      <c r="C43" s="80"/>
      <c r="D43" s="55">
        <v>2589.6682220211997</v>
      </c>
      <c r="E43" s="80"/>
      <c r="F43" s="55">
        <v>2340</v>
      </c>
      <c r="G43" s="80"/>
      <c r="H43" s="55">
        <v>2041</v>
      </c>
      <c r="I43" s="80"/>
      <c r="J43" s="80"/>
      <c r="K43" s="55">
        <v>2182</v>
      </c>
      <c r="L43" s="80"/>
      <c r="M43" s="55">
        <v>2351</v>
      </c>
      <c r="N43" s="80"/>
      <c r="O43" s="55">
        <v>2286</v>
      </c>
      <c r="P43" s="80"/>
      <c r="Q43" s="55">
        <v>2192</v>
      </c>
      <c r="R43" s="80"/>
      <c r="S43" s="55">
        <v>2391</v>
      </c>
      <c r="T43" s="80"/>
      <c r="U43" s="55">
        <v>2030</v>
      </c>
      <c r="V43" s="80"/>
      <c r="W43" s="55">
        <v>2761</v>
      </c>
      <c r="X43" s="55"/>
      <c r="Y43" s="55">
        <v>0</v>
      </c>
      <c r="Z43" s="55"/>
      <c r="AA43" s="55">
        <v>505</v>
      </c>
      <c r="AB43" s="80"/>
      <c r="AC43" s="55">
        <v>2433</v>
      </c>
      <c r="AD43" s="80"/>
      <c r="AE43" s="55">
        <v>541</v>
      </c>
      <c r="AF43" s="435"/>
      <c r="AG43" s="55">
        <v>471</v>
      </c>
    </row>
    <row r="44" spans="1:35">
      <c r="A44" s="80" t="s">
        <v>99</v>
      </c>
      <c r="B44" s="55">
        <v>9</v>
      </c>
      <c r="C44" s="80"/>
      <c r="D44" s="55">
        <v>11418.954384049923</v>
      </c>
      <c r="E44" s="80"/>
      <c r="F44" s="55">
        <v>4266</v>
      </c>
      <c r="G44" s="80"/>
      <c r="H44" s="55">
        <v>10466</v>
      </c>
      <c r="I44" s="80"/>
      <c r="J44" s="80"/>
      <c r="K44" s="55">
        <v>691</v>
      </c>
      <c r="L44" s="80"/>
      <c r="M44" s="55">
        <v>10697</v>
      </c>
      <c r="N44" s="80"/>
      <c r="O44" s="55">
        <v>6395</v>
      </c>
      <c r="P44" s="80"/>
      <c r="Q44" s="55">
        <v>9990</v>
      </c>
      <c r="R44" s="80"/>
      <c r="S44" s="55">
        <v>12098</v>
      </c>
      <c r="T44" s="80"/>
      <c r="U44" s="55">
        <v>9284</v>
      </c>
      <c r="V44" s="80"/>
      <c r="W44" s="55">
        <v>11190</v>
      </c>
      <c r="X44" s="55"/>
      <c r="Y44" s="55">
        <v>0</v>
      </c>
      <c r="Z44" s="55"/>
      <c r="AA44" s="55">
        <v>8085</v>
      </c>
      <c r="AB44" s="80"/>
      <c r="AC44" s="55">
        <v>10647</v>
      </c>
      <c r="AD44" s="80"/>
      <c r="AE44" s="55">
        <v>3096</v>
      </c>
      <c r="AF44" s="435"/>
      <c r="AG44" s="55">
        <v>4902</v>
      </c>
    </row>
    <row r="45" spans="1:35">
      <c r="A45" s="80" t="s">
        <v>104</v>
      </c>
      <c r="B45" s="55">
        <v>727</v>
      </c>
      <c r="C45" s="80"/>
      <c r="D45" s="55">
        <v>6153.0079999999998</v>
      </c>
      <c r="E45" s="80"/>
      <c r="F45" s="55">
        <v>2436</v>
      </c>
      <c r="G45" s="80"/>
      <c r="H45" s="55">
        <v>6239</v>
      </c>
      <c r="I45" s="80"/>
      <c r="J45" s="80"/>
      <c r="K45" s="55">
        <v>3060</v>
      </c>
      <c r="L45" s="80"/>
      <c r="M45" s="55">
        <v>6242</v>
      </c>
      <c r="N45" s="80"/>
      <c r="O45" s="55">
        <v>3290</v>
      </c>
      <c r="P45" s="80"/>
      <c r="Q45" s="55">
        <v>6282</v>
      </c>
      <c r="R45" s="80"/>
      <c r="S45" s="55">
        <v>3521</v>
      </c>
      <c r="T45" s="80"/>
      <c r="U45" s="55">
        <v>6322</v>
      </c>
      <c r="V45" s="80"/>
      <c r="W45" s="55">
        <v>3572</v>
      </c>
      <c r="X45" s="55"/>
      <c r="Y45" s="55">
        <v>0</v>
      </c>
      <c r="Z45" s="55"/>
      <c r="AA45" s="55">
        <v>0</v>
      </c>
      <c r="AB45" s="80"/>
      <c r="AC45" s="55">
        <v>5572</v>
      </c>
      <c r="AD45" s="80"/>
      <c r="AE45" s="55">
        <v>5375</v>
      </c>
      <c r="AF45" s="435"/>
      <c r="AG45" s="55">
        <v>0</v>
      </c>
    </row>
    <row r="46" spans="1:35" ht="15.75">
      <c r="A46" s="80" t="s">
        <v>362</v>
      </c>
      <c r="B46" s="55">
        <v>15475</v>
      </c>
      <c r="C46" s="80"/>
      <c r="D46" s="55">
        <v>1398.9300004135177</v>
      </c>
      <c r="E46" s="80"/>
      <c r="F46" s="55">
        <v>15475</v>
      </c>
      <c r="G46" s="80"/>
      <c r="H46" s="55">
        <v>790</v>
      </c>
      <c r="I46" s="80"/>
      <c r="J46" s="80"/>
      <c r="K46" s="55">
        <v>15475</v>
      </c>
      <c r="L46" s="80"/>
      <c r="M46" s="55">
        <v>972</v>
      </c>
      <c r="N46" s="80"/>
      <c r="O46" s="55">
        <v>15475</v>
      </c>
      <c r="P46" s="80"/>
      <c r="Q46" s="55">
        <v>486</v>
      </c>
      <c r="R46" s="80"/>
      <c r="S46" s="55">
        <v>15475</v>
      </c>
      <c r="T46" s="80"/>
      <c r="U46" s="55">
        <v>0</v>
      </c>
      <c r="V46" s="80"/>
      <c r="W46" s="55">
        <v>1234</v>
      </c>
      <c r="X46" s="55"/>
      <c r="Y46" s="55">
        <v>0</v>
      </c>
      <c r="Z46" s="55"/>
      <c r="AA46" s="55">
        <v>0</v>
      </c>
      <c r="AB46" s="80"/>
      <c r="AC46" s="55">
        <v>902</v>
      </c>
      <c r="AD46" s="80"/>
      <c r="AE46" s="55">
        <v>0</v>
      </c>
      <c r="AF46" s="435"/>
      <c r="AG46" s="55">
        <v>0</v>
      </c>
    </row>
    <row r="47" spans="1:35">
      <c r="A47" s="72" t="s">
        <v>288</v>
      </c>
      <c r="B47" s="70">
        <v>293846</v>
      </c>
      <c r="C47" s="72"/>
      <c r="D47" s="70">
        <v>267971.56060648459</v>
      </c>
      <c r="E47" s="72"/>
      <c r="F47" s="70">
        <v>288980</v>
      </c>
      <c r="G47" s="72"/>
      <c r="H47" s="70">
        <v>265787.0428618638</v>
      </c>
      <c r="I47" s="72"/>
      <c r="J47" s="72"/>
      <c r="K47" s="70">
        <v>292279</v>
      </c>
      <c r="L47" s="72"/>
      <c r="M47" s="70">
        <v>266565</v>
      </c>
      <c r="N47" s="72"/>
      <c r="O47" s="70">
        <v>286457</v>
      </c>
      <c r="P47" s="72"/>
      <c r="Q47" s="70">
        <v>265119</v>
      </c>
      <c r="R47" s="72"/>
      <c r="S47" s="70">
        <v>280639</v>
      </c>
      <c r="T47" s="72"/>
      <c r="U47" s="70">
        <v>263669</v>
      </c>
      <c r="V47" s="72"/>
      <c r="W47" s="70">
        <v>265202</v>
      </c>
      <c r="X47" s="55"/>
      <c r="Y47" s="70">
        <v>245618</v>
      </c>
      <c r="Z47" s="71"/>
      <c r="AA47" s="70">
        <v>224752</v>
      </c>
      <c r="AB47" s="72"/>
      <c r="AC47" s="70">
        <v>265854</v>
      </c>
      <c r="AD47" s="72"/>
      <c r="AE47" s="70">
        <v>250514</v>
      </c>
      <c r="AF47" s="435"/>
      <c r="AG47" s="70">
        <v>219872</v>
      </c>
    </row>
    <row r="48" spans="1:35">
      <c r="A48" s="72"/>
      <c r="B48" s="72"/>
      <c r="C48" s="72"/>
      <c r="D48" s="72"/>
      <c r="E48" s="72"/>
      <c r="F48" s="72"/>
      <c r="G48" s="72"/>
      <c r="H48" s="72"/>
      <c r="I48" s="72"/>
      <c r="J48" s="72"/>
      <c r="K48" s="72"/>
      <c r="L48" s="72"/>
      <c r="M48" s="72"/>
      <c r="N48" s="72"/>
      <c r="O48" s="72"/>
      <c r="P48" s="72"/>
      <c r="Q48" s="72"/>
      <c r="R48" s="72"/>
      <c r="S48" s="72"/>
      <c r="T48" s="72"/>
      <c r="U48" s="72"/>
      <c r="V48" s="72"/>
      <c r="W48" s="55"/>
      <c r="X48" s="55"/>
      <c r="Y48" s="55"/>
      <c r="Z48" s="55"/>
      <c r="AA48" s="55"/>
      <c r="AB48" s="72"/>
      <c r="AC48" s="72"/>
      <c r="AD48" s="72"/>
      <c r="AE48" s="72"/>
      <c r="AF48" s="435"/>
      <c r="AG48" s="72"/>
    </row>
    <row r="49" spans="1:33" ht="13.5" thickBot="1">
      <c r="A49" s="72" t="s">
        <v>180</v>
      </c>
      <c r="B49" s="445">
        <v>0.62</v>
      </c>
      <c r="C49" s="72"/>
      <c r="D49" s="445">
        <v>0.32</v>
      </c>
      <c r="E49" s="72"/>
      <c r="F49" s="445">
        <v>1.7</v>
      </c>
      <c r="G49" s="72"/>
      <c r="H49" s="445">
        <v>0.85</v>
      </c>
      <c r="I49" s="72"/>
      <c r="J49" s="72"/>
      <c r="K49" s="445">
        <v>0.46</v>
      </c>
      <c r="L49" s="72"/>
      <c r="M49" s="445">
        <v>0.19</v>
      </c>
      <c r="N49" s="72"/>
      <c r="O49" s="445">
        <v>1.08</v>
      </c>
      <c r="P49" s="72"/>
      <c r="Q49" s="445">
        <v>0.52</v>
      </c>
      <c r="R49" s="72"/>
      <c r="S49" s="445">
        <v>0.62390250612978171</v>
      </c>
      <c r="T49" s="72"/>
      <c r="U49" s="446">
        <v>0.33</v>
      </c>
      <c r="V49" s="72"/>
      <c r="W49" s="446">
        <v>0.52</v>
      </c>
      <c r="X49" s="447"/>
      <c r="Y49" s="446">
        <v>-0.17</v>
      </c>
      <c r="Z49" s="447"/>
      <c r="AA49" s="446">
        <v>0.25</v>
      </c>
      <c r="AB49" s="72"/>
      <c r="AC49" s="445">
        <v>1.36</v>
      </c>
      <c r="AD49" s="72"/>
      <c r="AE49" s="445">
        <v>0.52</v>
      </c>
      <c r="AF49" s="435"/>
      <c r="AG49" s="445">
        <v>1.72</v>
      </c>
    </row>
    <row r="50" spans="1:33" ht="17.25" thickTop="1" thickBot="1">
      <c r="A50" s="72" t="s">
        <v>417</v>
      </c>
      <c r="B50" s="446">
        <v>0.59</v>
      </c>
      <c r="C50" s="72"/>
      <c r="D50" s="446">
        <v>0.3</v>
      </c>
      <c r="E50" s="72"/>
      <c r="F50" s="446">
        <v>1.58</v>
      </c>
      <c r="G50" s="72"/>
      <c r="H50" s="446">
        <v>0.78</v>
      </c>
      <c r="I50" s="72"/>
      <c r="J50" s="72"/>
      <c r="K50" s="446">
        <v>0.43</v>
      </c>
      <c r="L50" s="72"/>
      <c r="M50" s="446">
        <v>0.18</v>
      </c>
      <c r="N50" s="72"/>
      <c r="O50" s="446">
        <v>0.99</v>
      </c>
      <c r="P50" s="72"/>
      <c r="Q50" s="446">
        <v>0.49</v>
      </c>
      <c r="R50" s="72"/>
      <c r="S50" s="446">
        <v>0.55623060230402777</v>
      </c>
      <c r="T50" s="72"/>
      <c r="U50" s="446">
        <v>0.31</v>
      </c>
      <c r="V50" s="72"/>
      <c r="W50" s="446">
        <v>0.48</v>
      </c>
      <c r="X50" s="447"/>
      <c r="Y50" s="446">
        <v>-0.17</v>
      </c>
      <c r="Z50" s="447"/>
      <c r="AA50" s="446">
        <v>0.24</v>
      </c>
      <c r="AB50" s="72"/>
      <c r="AC50" s="446">
        <v>1.26</v>
      </c>
      <c r="AD50" s="72"/>
      <c r="AE50" s="446">
        <v>0.5</v>
      </c>
      <c r="AF50" s="435"/>
      <c r="AG50" s="446">
        <v>1.67</v>
      </c>
    </row>
    <row r="51" spans="1:33" ht="13.5" thickTop="1">
      <c r="X51" s="379"/>
    </row>
    <row r="53" spans="1:33">
      <c r="A53" s="514" t="s">
        <v>363</v>
      </c>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row>
    <row r="54" spans="1:33">
      <c r="A54" s="514"/>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row>
    <row r="55" spans="1:33">
      <c r="A55" s="514"/>
      <c r="B55" s="514"/>
      <c r="C55" s="514"/>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row>
  </sheetData>
  <mergeCells count="8">
    <mergeCell ref="S4:U4"/>
    <mergeCell ref="W4:AA4"/>
    <mergeCell ref="AC4:AG4"/>
    <mergeCell ref="A53:AF55"/>
    <mergeCell ref="O4:Q4"/>
    <mergeCell ref="K4:M4"/>
    <mergeCell ref="B4:D4"/>
    <mergeCell ref="F4:H4"/>
  </mergeCells>
  <conditionalFormatting sqref="S39">
    <cfRule type="expression" dxfId="29" priority="19" stopIfTrue="1">
      <formula>MOD(ROW(),2)=0</formula>
    </cfRule>
  </conditionalFormatting>
  <conditionalFormatting sqref="U39">
    <cfRule type="expression" dxfId="28" priority="17" stopIfTrue="1">
      <formula>MOD(ROW(),2)=0</formula>
    </cfRule>
  </conditionalFormatting>
  <conditionalFormatting sqref="AC39">
    <cfRule type="expression" dxfId="27" priority="15" stopIfTrue="1">
      <formula>MOD(ROW(),2)=0</formula>
    </cfRule>
  </conditionalFormatting>
  <conditionalFormatting sqref="AE39">
    <cfRule type="expression" dxfId="26" priority="14" stopIfTrue="1">
      <formula>MOD(ROW(),2)=0</formula>
    </cfRule>
  </conditionalFormatting>
  <conditionalFormatting sqref="W39">
    <cfRule type="expression" dxfId="25" priority="12" stopIfTrue="1">
      <formula>MOD(ROW(),2)=0</formula>
    </cfRule>
  </conditionalFormatting>
  <conditionalFormatting sqref="Y39:Z39">
    <cfRule type="expression" dxfId="24" priority="11" stopIfTrue="1">
      <formula>MOD(ROW(),2)=0</formula>
    </cfRule>
  </conditionalFormatting>
  <conditionalFormatting sqref="AA39">
    <cfRule type="expression" dxfId="23" priority="10" stopIfTrue="1">
      <formula>MOD(ROW(),2)=0</formula>
    </cfRule>
  </conditionalFormatting>
  <conditionalFormatting sqref="AG39">
    <cfRule type="expression" dxfId="22" priority="9" stopIfTrue="1">
      <formula>MOD(ROW(),2)=0</formula>
    </cfRule>
  </conditionalFormatting>
  <conditionalFormatting sqref="K39">
    <cfRule type="expression" dxfId="21" priority="8" stopIfTrue="1">
      <formula>MOD(ROW(),2)=0</formula>
    </cfRule>
  </conditionalFormatting>
  <conditionalFormatting sqref="M39">
    <cfRule type="expression" dxfId="20" priority="7" stopIfTrue="1">
      <formula>MOD(ROW(),2)=0</formula>
    </cfRule>
  </conditionalFormatting>
  <conditionalFormatting sqref="O39">
    <cfRule type="expression" dxfId="19" priority="6" stopIfTrue="1">
      <formula>MOD(ROW(),2)=0</formula>
    </cfRule>
  </conditionalFormatting>
  <conditionalFormatting sqref="Q39">
    <cfRule type="expression" dxfId="18" priority="5" stopIfTrue="1">
      <formula>MOD(ROW(),2)=0</formula>
    </cfRule>
  </conditionalFormatting>
  <conditionalFormatting sqref="B39">
    <cfRule type="expression" dxfId="17" priority="4" stopIfTrue="1">
      <formula>MOD(ROW(),2)=0</formula>
    </cfRule>
  </conditionalFormatting>
  <conditionalFormatting sqref="D39">
    <cfRule type="expression" dxfId="16" priority="3" stopIfTrue="1">
      <formula>MOD(ROW(),2)=0</formula>
    </cfRule>
  </conditionalFormatting>
  <conditionalFormatting sqref="F39">
    <cfRule type="expression" dxfId="15" priority="2" stopIfTrue="1">
      <formula>MOD(ROW(),2)=0</formula>
    </cfRule>
  </conditionalFormatting>
  <conditionalFormatting sqref="H39">
    <cfRule type="expression" dxfId="14" priority="1" stopIfTrue="1">
      <formula>MOD(ROW(),2)=0</formula>
    </cfRule>
  </conditionalFormatting>
  <pageMargins left="0.7" right="0.7" top="0.75" bottom="0.75" header="0.3" footer="0.3"/>
  <pageSetup paperSize="9" orientation="portrait" r:id="rId1"/>
  <ignoredErrors>
    <ignoredError sqref="AA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E810-2F73-4BCA-92BF-86144F2A2313}">
  <sheetPr>
    <pageSetUpPr fitToPage="1"/>
  </sheetPr>
  <dimension ref="A1:AI88"/>
  <sheetViews>
    <sheetView showGridLines="0" topLeftCell="A25" zoomScale="90" zoomScaleNormal="90" workbookViewId="0">
      <selection activeCell="S44" sqref="S44"/>
    </sheetView>
  </sheetViews>
  <sheetFormatPr defaultColWidth="9.42578125" defaultRowHeight="12.75"/>
  <cols>
    <col min="1" max="1" width="55.42578125" style="98" customWidth="1"/>
    <col min="2" max="2" width="3.140625" style="98" customWidth="1"/>
    <col min="3" max="3" width="17.140625" style="98" customWidth="1"/>
    <col min="4" max="4" width="1.42578125" style="98" customWidth="1"/>
    <col min="5" max="5" width="17.140625" style="98" customWidth="1"/>
    <col min="6" max="6" width="3.140625" style="98" customWidth="1"/>
    <col min="7" max="7" width="17.140625" style="98" customWidth="1"/>
    <col min="8" max="8" width="1.42578125" style="98" customWidth="1"/>
    <col min="9" max="9" width="17.140625" style="98" customWidth="1"/>
    <col min="10" max="10" width="3.140625" style="379" customWidth="1"/>
    <col min="11" max="11" width="17.140625" style="98" customWidth="1"/>
    <col min="12" max="12" width="1.42578125" style="98" customWidth="1"/>
    <col min="13" max="13" width="17.140625" style="98" customWidth="1"/>
    <col min="14" max="14" width="3.140625" style="98" customWidth="1"/>
    <col min="15" max="15" width="17.140625" style="98" customWidth="1"/>
    <col min="16" max="16" width="1.42578125" style="98" customWidth="1"/>
    <col min="17" max="17" width="17.140625" style="98" customWidth="1"/>
    <col min="18" max="18" width="3.140625" style="379" customWidth="1"/>
    <col min="19" max="19" width="17.140625" style="98" customWidth="1"/>
    <col min="20" max="20" width="1.42578125" style="98" customWidth="1"/>
    <col min="21" max="21" width="17.140625" style="98" customWidth="1"/>
    <col min="22" max="22" width="3.140625" style="98" customWidth="1"/>
    <col min="23" max="23" width="22.42578125" style="98" customWidth="1"/>
    <col min="24" max="24" width="2.85546875" style="98" customWidth="1"/>
    <col min="25" max="25" width="17.85546875" style="98" customWidth="1"/>
    <col min="26" max="26" width="2" style="98" customWidth="1"/>
    <col min="27" max="27" width="15.5703125" style="98" customWidth="1"/>
    <col min="28" max="28" width="1.5703125" style="379" customWidth="1"/>
    <col min="29" max="29" width="19.140625" style="98" customWidth="1"/>
    <col min="30" max="30" width="3.140625" style="98" customWidth="1"/>
    <col min="31" max="31" width="17.85546875" style="98" customWidth="1"/>
    <col min="32" max="32" width="1.140625" style="379" customWidth="1"/>
    <col min="33" max="33" width="15.42578125" style="79" customWidth="1"/>
    <col min="34" max="34" width="1.5703125" style="98" customWidth="1"/>
    <col min="35" max="16384" width="9.42578125" style="98"/>
  </cols>
  <sheetData>
    <row r="1" spans="1:34">
      <c r="A1" s="301" t="s">
        <v>0</v>
      </c>
      <c r="B1" s="301"/>
      <c r="C1" s="301"/>
      <c r="D1" s="301"/>
      <c r="E1" s="301"/>
      <c r="F1" s="301"/>
      <c r="G1" s="301"/>
      <c r="H1" s="301"/>
      <c r="I1" s="301"/>
      <c r="J1" s="422"/>
      <c r="K1" s="301"/>
      <c r="L1" s="301"/>
      <c r="M1" s="301"/>
      <c r="N1" s="301"/>
      <c r="O1" s="301"/>
      <c r="P1" s="301"/>
      <c r="Q1" s="301"/>
      <c r="R1" s="422"/>
      <c r="S1" s="301"/>
      <c r="T1" s="301"/>
      <c r="U1" s="301"/>
      <c r="V1" s="301"/>
      <c r="W1" s="301"/>
      <c r="X1" s="301"/>
      <c r="Y1" s="301"/>
      <c r="Z1" s="301"/>
      <c r="AC1" s="301"/>
      <c r="AD1" s="301"/>
      <c r="AE1" s="301"/>
    </row>
    <row r="2" spans="1:34">
      <c r="A2" s="301" t="s">
        <v>125</v>
      </c>
      <c r="B2" s="301"/>
      <c r="C2" s="301"/>
      <c r="D2" s="301"/>
      <c r="E2" s="301"/>
      <c r="F2" s="301"/>
      <c r="G2" s="301"/>
      <c r="H2" s="301"/>
      <c r="I2" s="301"/>
      <c r="J2" s="422"/>
      <c r="K2" s="301"/>
      <c r="L2" s="301"/>
      <c r="M2" s="301"/>
      <c r="N2" s="301"/>
      <c r="O2" s="301"/>
      <c r="P2" s="301"/>
      <c r="Q2" s="301"/>
      <c r="R2" s="422"/>
      <c r="S2" s="301"/>
      <c r="T2" s="301"/>
      <c r="U2" s="301"/>
      <c r="V2" s="301"/>
      <c r="W2" s="301"/>
      <c r="X2" s="301"/>
      <c r="Y2" s="301"/>
      <c r="Z2" s="301"/>
      <c r="AC2" s="301"/>
      <c r="AD2" s="301"/>
      <c r="AE2" s="301"/>
    </row>
    <row r="3" spans="1:34">
      <c r="A3" s="301" t="s">
        <v>329</v>
      </c>
      <c r="B3" s="301"/>
      <c r="C3" s="301"/>
      <c r="D3" s="301"/>
      <c r="E3" s="301"/>
      <c r="F3" s="301"/>
      <c r="G3" s="301"/>
      <c r="H3" s="301"/>
      <c r="I3" s="301"/>
      <c r="J3" s="422"/>
      <c r="K3" s="301"/>
      <c r="L3" s="301"/>
      <c r="M3" s="301"/>
      <c r="N3" s="301"/>
      <c r="O3" s="301"/>
      <c r="P3" s="301"/>
      <c r="Q3" s="301"/>
      <c r="R3" s="422"/>
      <c r="S3" s="301"/>
      <c r="T3" s="301"/>
      <c r="U3" s="301"/>
      <c r="V3" s="301"/>
      <c r="W3" s="301"/>
      <c r="X3" s="301"/>
      <c r="Y3" s="301"/>
      <c r="Z3" s="301"/>
      <c r="AC3" s="301"/>
      <c r="AD3" s="301"/>
      <c r="AE3" s="301"/>
    </row>
    <row r="4" spans="1:34" ht="23.1" customHeight="1">
      <c r="A4" s="73"/>
      <c r="B4" s="73"/>
      <c r="C4" s="515" t="s">
        <v>399</v>
      </c>
      <c r="D4" s="515"/>
      <c r="E4" s="515"/>
      <c r="F4" s="497"/>
      <c r="G4" s="515" t="s">
        <v>397</v>
      </c>
      <c r="H4" s="515"/>
      <c r="I4" s="515"/>
      <c r="J4" s="428"/>
      <c r="K4" s="516" t="s">
        <v>349</v>
      </c>
      <c r="L4" s="516"/>
      <c r="M4" s="516"/>
      <c r="N4" s="73"/>
      <c r="O4" s="513" t="s">
        <v>348</v>
      </c>
      <c r="P4" s="513"/>
      <c r="Q4" s="513"/>
      <c r="R4" s="428"/>
      <c r="S4" s="513" t="s">
        <v>293</v>
      </c>
      <c r="T4" s="513"/>
      <c r="U4" s="513"/>
      <c r="V4" s="73"/>
      <c r="W4" s="513" t="s">
        <v>141</v>
      </c>
      <c r="X4" s="513"/>
      <c r="Y4" s="513"/>
      <c r="Z4" s="513"/>
      <c r="AA4" s="513"/>
      <c r="AB4" s="373"/>
      <c r="AC4" s="513" t="s">
        <v>274</v>
      </c>
      <c r="AD4" s="513"/>
      <c r="AE4" s="513"/>
      <c r="AF4" s="513"/>
      <c r="AG4" s="513"/>
      <c r="AH4" s="372"/>
    </row>
    <row r="5" spans="1:34">
      <c r="A5" s="73"/>
      <c r="B5" s="73"/>
      <c r="C5" s="64">
        <v>2022</v>
      </c>
      <c r="D5" s="74"/>
      <c r="E5" s="64">
        <v>2021</v>
      </c>
      <c r="F5" s="497"/>
      <c r="G5" s="64">
        <v>2022</v>
      </c>
      <c r="H5" s="74"/>
      <c r="I5" s="64">
        <v>2021</v>
      </c>
      <c r="J5" s="75"/>
      <c r="K5" s="64">
        <v>2022</v>
      </c>
      <c r="L5" s="74"/>
      <c r="M5" s="64">
        <v>2021</v>
      </c>
      <c r="N5" s="73"/>
      <c r="O5" s="64">
        <v>2022</v>
      </c>
      <c r="P5" s="74"/>
      <c r="Q5" s="64">
        <v>2021</v>
      </c>
      <c r="R5" s="75"/>
      <c r="S5" s="64">
        <v>2022</v>
      </c>
      <c r="T5" s="74"/>
      <c r="U5" s="64">
        <v>2021</v>
      </c>
      <c r="V5" s="73"/>
      <c r="W5" s="64">
        <v>2021</v>
      </c>
      <c r="X5" s="74"/>
      <c r="Y5" s="64">
        <v>2020</v>
      </c>
      <c r="Z5" s="75"/>
      <c r="AA5" s="64">
        <v>2019</v>
      </c>
      <c r="AB5" s="75"/>
      <c r="AC5" s="64">
        <v>2021</v>
      </c>
      <c r="AD5" s="74"/>
      <c r="AE5" s="64">
        <v>2020</v>
      </c>
      <c r="AF5" s="75"/>
      <c r="AG5" s="64">
        <v>2019</v>
      </c>
      <c r="AH5" s="76"/>
    </row>
    <row r="6" spans="1:34">
      <c r="A6" s="72" t="s">
        <v>105</v>
      </c>
      <c r="B6" s="72"/>
      <c r="C6" s="72"/>
      <c r="D6" s="72"/>
      <c r="E6" s="72"/>
      <c r="F6" s="72"/>
      <c r="G6" s="72"/>
      <c r="H6" s="72"/>
      <c r="I6" s="72"/>
      <c r="J6" s="374"/>
      <c r="K6" s="72"/>
      <c r="L6" s="72"/>
      <c r="M6" s="72"/>
      <c r="N6" s="72"/>
      <c r="O6" s="72"/>
      <c r="P6" s="72"/>
      <c r="Q6" s="72"/>
      <c r="R6" s="374"/>
      <c r="S6" s="72"/>
      <c r="T6" s="72"/>
      <c r="U6" s="72"/>
      <c r="V6" s="72"/>
      <c r="W6" s="72"/>
      <c r="X6" s="72"/>
      <c r="Y6" s="72"/>
      <c r="Z6" s="72"/>
      <c r="AA6" s="77"/>
      <c r="AB6" s="78"/>
      <c r="AC6" s="72"/>
      <c r="AD6" s="72"/>
      <c r="AE6" s="72"/>
      <c r="AF6" s="78"/>
      <c r="AH6" s="77"/>
    </row>
    <row r="7" spans="1:34">
      <c r="A7" s="72" t="s">
        <v>106</v>
      </c>
      <c r="B7" s="72"/>
      <c r="C7" s="72"/>
      <c r="D7" s="72"/>
      <c r="E7" s="72"/>
      <c r="F7" s="72"/>
      <c r="G7" s="72"/>
      <c r="H7" s="72"/>
      <c r="I7" s="72"/>
      <c r="J7" s="374"/>
      <c r="K7" s="72"/>
      <c r="L7" s="72"/>
      <c r="M7" s="72"/>
      <c r="N7" s="72"/>
      <c r="O7" s="72"/>
      <c r="P7" s="72"/>
      <c r="Q7" s="72"/>
      <c r="R7" s="374"/>
      <c r="S7" s="72"/>
      <c r="T7" s="72"/>
      <c r="U7" s="72"/>
      <c r="V7" s="72"/>
      <c r="W7" s="79"/>
      <c r="X7" s="72"/>
      <c r="Y7" s="79"/>
      <c r="Z7" s="72"/>
      <c r="AA7" s="77"/>
      <c r="AB7" s="78"/>
      <c r="AC7" s="79"/>
      <c r="AD7" s="72"/>
      <c r="AE7" s="79"/>
      <c r="AF7" s="78"/>
      <c r="AH7" s="77"/>
    </row>
    <row r="8" spans="1:34">
      <c r="A8" s="80" t="s">
        <v>178</v>
      </c>
      <c r="B8" s="80"/>
      <c r="C8" s="429">
        <v>185.7</v>
      </c>
      <c r="D8" s="380"/>
      <c r="E8" s="429">
        <v>94.6</v>
      </c>
      <c r="F8" s="380"/>
      <c r="G8" s="429">
        <v>495.1</v>
      </c>
      <c r="H8" s="380"/>
      <c r="I8" s="429">
        <v>258.2</v>
      </c>
      <c r="J8" s="375"/>
      <c r="K8" s="429">
        <v>140</v>
      </c>
      <c r="L8" s="380"/>
      <c r="M8" s="429">
        <v>66</v>
      </c>
      <c r="N8" s="380"/>
      <c r="O8" s="429">
        <v>309.39999999999998</v>
      </c>
      <c r="P8" s="380"/>
      <c r="Q8" s="429">
        <v>163.6</v>
      </c>
      <c r="R8" s="375"/>
      <c r="S8" s="429">
        <v>169.40000000000003</v>
      </c>
      <c r="T8" s="80"/>
      <c r="U8" s="429">
        <v>97.6</v>
      </c>
      <c r="V8" s="80"/>
      <c r="W8" s="429">
        <v>142.30000000000001</v>
      </c>
      <c r="X8" s="80"/>
      <c r="Y8" s="429">
        <v>-26.1</v>
      </c>
      <c r="Z8" s="80"/>
      <c r="AA8" s="429">
        <v>70.8</v>
      </c>
      <c r="AB8" s="140"/>
      <c r="AC8" s="429">
        <v>400.5</v>
      </c>
      <c r="AD8" s="80"/>
      <c r="AE8" s="429">
        <v>192.6</v>
      </c>
      <c r="AF8" s="140"/>
      <c r="AG8" s="429">
        <v>439.1</v>
      </c>
      <c r="AH8" s="429"/>
    </row>
    <row r="9" spans="1:34">
      <c r="A9" s="80" t="s">
        <v>107</v>
      </c>
      <c r="B9" s="80"/>
      <c r="C9" s="380"/>
      <c r="D9" s="380"/>
      <c r="E9" s="380"/>
      <c r="F9" s="380"/>
      <c r="G9" s="380"/>
      <c r="H9" s="380"/>
      <c r="I9" s="80"/>
      <c r="J9" s="375"/>
      <c r="K9" s="380"/>
      <c r="L9" s="380"/>
      <c r="M9" s="380"/>
      <c r="N9" s="380"/>
      <c r="O9" s="380"/>
      <c r="P9" s="380"/>
      <c r="Q9" s="80"/>
      <c r="R9" s="375"/>
      <c r="S9" s="80"/>
      <c r="T9" s="80"/>
      <c r="U9" s="80"/>
      <c r="V9" s="80"/>
      <c r="W9" s="83"/>
      <c r="X9" s="80"/>
      <c r="Y9" s="83"/>
      <c r="Z9" s="80"/>
      <c r="AA9" s="83"/>
      <c r="AB9" s="67"/>
      <c r="AC9" s="83"/>
      <c r="AD9" s="80"/>
      <c r="AE9" s="83"/>
      <c r="AF9" s="67"/>
      <c r="AG9" s="83"/>
      <c r="AH9" s="83"/>
    </row>
    <row r="10" spans="1:34">
      <c r="A10" s="81" t="s">
        <v>127</v>
      </c>
      <c r="B10" s="81"/>
      <c r="C10" s="83">
        <v>91.7</v>
      </c>
      <c r="D10" s="381"/>
      <c r="E10" s="83">
        <v>106.6</v>
      </c>
      <c r="F10" s="381"/>
      <c r="G10" s="83">
        <v>282.89999999999998</v>
      </c>
      <c r="H10" s="381"/>
      <c r="I10" s="83">
        <v>284.7</v>
      </c>
      <c r="J10" s="376"/>
      <c r="K10" s="83">
        <v>103.1</v>
      </c>
      <c r="L10" s="381"/>
      <c r="M10" s="83">
        <v>90.8</v>
      </c>
      <c r="N10" s="381"/>
      <c r="O10" s="83">
        <v>191.2</v>
      </c>
      <c r="P10" s="381"/>
      <c r="Q10" s="83">
        <v>178.1</v>
      </c>
      <c r="R10" s="376"/>
      <c r="S10" s="83">
        <v>88.1</v>
      </c>
      <c r="T10" s="81"/>
      <c r="U10" s="83">
        <v>87.3</v>
      </c>
      <c r="V10" s="81"/>
      <c r="W10" s="56">
        <v>82</v>
      </c>
      <c r="X10" s="81"/>
      <c r="Y10" s="56">
        <v>89.3</v>
      </c>
      <c r="Z10" s="81"/>
      <c r="AA10" s="83">
        <v>64.400000000000006</v>
      </c>
      <c r="AB10" s="67"/>
      <c r="AC10" s="56">
        <v>366.7</v>
      </c>
      <c r="AD10" s="81"/>
      <c r="AE10" s="56">
        <v>353.9</v>
      </c>
      <c r="AF10" s="67"/>
      <c r="AG10" s="83">
        <v>254.3</v>
      </c>
      <c r="AH10" s="83"/>
    </row>
    <row r="11" spans="1:34">
      <c r="A11" s="81" t="s">
        <v>153</v>
      </c>
      <c r="B11" s="81"/>
      <c r="C11" s="55">
        <v>0</v>
      </c>
      <c r="D11" s="81"/>
      <c r="E11" s="55">
        <v>0</v>
      </c>
      <c r="F11" s="81"/>
      <c r="G11" s="55">
        <v>0</v>
      </c>
      <c r="H11" s="381"/>
      <c r="I11" s="55">
        <v>0</v>
      </c>
      <c r="J11" s="376"/>
      <c r="K11" s="55">
        <v>0</v>
      </c>
      <c r="L11" s="81"/>
      <c r="M11" s="55">
        <v>0</v>
      </c>
      <c r="N11" s="81"/>
      <c r="O11" s="55">
        <v>0</v>
      </c>
      <c r="P11" s="381"/>
      <c r="Q11" s="55">
        <v>0</v>
      </c>
      <c r="R11" s="376"/>
      <c r="S11" s="55">
        <v>0</v>
      </c>
      <c r="T11" s="81"/>
      <c r="U11" s="55">
        <v>0</v>
      </c>
      <c r="V11" s="81"/>
      <c r="W11" s="55">
        <v>0</v>
      </c>
      <c r="X11" s="81"/>
      <c r="Y11" s="56">
        <v>117.9</v>
      </c>
      <c r="Z11" s="81"/>
      <c r="AA11" s="55">
        <v>0</v>
      </c>
      <c r="AB11" s="82"/>
      <c r="AC11" s="55">
        <v>0</v>
      </c>
      <c r="AD11" s="81"/>
      <c r="AE11" s="83">
        <v>117.9</v>
      </c>
      <c r="AF11" s="67"/>
      <c r="AG11" s="55">
        <v>0</v>
      </c>
      <c r="AH11" s="83">
        <v>0</v>
      </c>
    </row>
    <row r="12" spans="1:34">
      <c r="A12" s="81" t="s">
        <v>128</v>
      </c>
      <c r="B12" s="81"/>
      <c r="C12" s="83">
        <v>26.4</v>
      </c>
      <c r="D12" s="381"/>
      <c r="E12" s="83">
        <v>31.9</v>
      </c>
      <c r="F12" s="381"/>
      <c r="G12" s="83">
        <v>82.5</v>
      </c>
      <c r="H12" s="381"/>
      <c r="I12" s="83">
        <v>94.3</v>
      </c>
      <c r="J12" s="376"/>
      <c r="K12" s="83">
        <v>26.5</v>
      </c>
      <c r="L12" s="381"/>
      <c r="M12" s="83">
        <v>31.6</v>
      </c>
      <c r="N12" s="381"/>
      <c r="O12" s="83">
        <v>56.1</v>
      </c>
      <c r="P12" s="381"/>
      <c r="Q12" s="83">
        <v>62.4</v>
      </c>
      <c r="R12" s="376"/>
      <c r="S12" s="83">
        <v>29.6</v>
      </c>
      <c r="T12" s="81"/>
      <c r="U12" s="83">
        <v>30.8</v>
      </c>
      <c r="V12" s="81"/>
      <c r="W12" s="83">
        <v>31.5</v>
      </c>
      <c r="X12" s="81"/>
      <c r="Y12" s="83">
        <v>29.9</v>
      </c>
      <c r="Z12" s="81"/>
      <c r="AA12" s="83">
        <v>28.4</v>
      </c>
      <c r="AB12" s="67"/>
      <c r="AC12" s="83">
        <v>125.8</v>
      </c>
      <c r="AD12" s="81"/>
      <c r="AE12" s="83">
        <v>120.1</v>
      </c>
      <c r="AF12" s="67"/>
      <c r="AG12" s="83">
        <v>111.8</v>
      </c>
      <c r="AH12" s="83"/>
    </row>
    <row r="13" spans="1:34">
      <c r="A13" s="81" t="s">
        <v>129</v>
      </c>
      <c r="B13" s="81"/>
      <c r="C13" s="83">
        <v>5.2</v>
      </c>
      <c r="D13" s="381"/>
      <c r="E13" s="83">
        <v>8</v>
      </c>
      <c r="F13" s="381"/>
      <c r="G13" s="83">
        <v>16.2</v>
      </c>
      <c r="H13" s="381"/>
      <c r="I13" s="83">
        <v>31.5</v>
      </c>
      <c r="J13" s="376"/>
      <c r="K13" s="83">
        <v>5.4</v>
      </c>
      <c r="L13" s="381"/>
      <c r="M13" s="83">
        <v>11.6</v>
      </c>
      <c r="N13" s="381"/>
      <c r="O13" s="83">
        <v>11</v>
      </c>
      <c r="P13" s="381"/>
      <c r="Q13" s="83">
        <v>23.5</v>
      </c>
      <c r="R13" s="376"/>
      <c r="S13" s="83">
        <v>5.6</v>
      </c>
      <c r="T13" s="81"/>
      <c r="U13" s="83">
        <v>11.9</v>
      </c>
      <c r="V13" s="81"/>
      <c r="W13" s="56">
        <v>6.7</v>
      </c>
      <c r="X13" s="81"/>
      <c r="Y13" s="56">
        <v>11</v>
      </c>
      <c r="Z13" s="81"/>
      <c r="AA13" s="83">
        <v>9.4</v>
      </c>
      <c r="AB13" s="67"/>
      <c r="AC13" s="56">
        <v>38.200000000000003</v>
      </c>
      <c r="AD13" s="81"/>
      <c r="AE13" s="56">
        <v>40.5</v>
      </c>
      <c r="AF13" s="67"/>
      <c r="AG13" s="83">
        <v>38.4</v>
      </c>
      <c r="AH13" s="83"/>
    </row>
    <row r="14" spans="1:34">
      <c r="A14" s="81" t="s">
        <v>130</v>
      </c>
      <c r="B14" s="81"/>
      <c r="C14" s="56">
        <v>-58.9</v>
      </c>
      <c r="D14" s="381"/>
      <c r="E14" s="56">
        <v>-6.3</v>
      </c>
      <c r="F14" s="381"/>
      <c r="G14" s="56">
        <v>-138.4</v>
      </c>
      <c r="H14" s="381"/>
      <c r="I14" s="56">
        <v>-26.8</v>
      </c>
      <c r="J14" s="376"/>
      <c r="K14" s="56">
        <v>-32.700000000000003</v>
      </c>
      <c r="L14" s="381"/>
      <c r="M14" s="56">
        <v>-5</v>
      </c>
      <c r="N14" s="381"/>
      <c r="O14" s="56">
        <v>-79.5</v>
      </c>
      <c r="P14" s="381"/>
      <c r="Q14" s="56">
        <v>-20.5</v>
      </c>
      <c r="R14" s="376"/>
      <c r="S14" s="56">
        <v>-46.8</v>
      </c>
      <c r="T14" s="81"/>
      <c r="U14" s="56">
        <v>-15.5</v>
      </c>
      <c r="V14" s="81"/>
      <c r="W14" s="83">
        <v>-13.8</v>
      </c>
      <c r="X14" s="81"/>
      <c r="Y14" s="83">
        <v>-5.4</v>
      </c>
      <c r="Z14" s="81"/>
      <c r="AA14" s="83">
        <v>-6.3</v>
      </c>
      <c r="AB14" s="67"/>
      <c r="AC14" s="56">
        <v>-40.6</v>
      </c>
      <c r="AD14" s="81"/>
      <c r="AE14" s="83">
        <v>12.9</v>
      </c>
      <c r="AF14" s="67"/>
      <c r="AG14" s="83">
        <v>-20</v>
      </c>
      <c r="AH14" s="83"/>
    </row>
    <row r="15" spans="1:34">
      <c r="A15" s="81" t="s">
        <v>108</v>
      </c>
      <c r="B15" s="81"/>
      <c r="C15" s="83">
        <v>3.2</v>
      </c>
      <c r="D15" s="381"/>
      <c r="E15" s="83">
        <v>3.7</v>
      </c>
      <c r="F15" s="381"/>
      <c r="G15" s="83">
        <v>9.6</v>
      </c>
      <c r="H15" s="381"/>
      <c r="I15" s="83">
        <v>11.8</v>
      </c>
      <c r="J15" s="376"/>
      <c r="K15" s="83">
        <v>3.2</v>
      </c>
      <c r="L15" s="381"/>
      <c r="M15" s="83">
        <v>3.9</v>
      </c>
      <c r="N15" s="381"/>
      <c r="O15" s="83">
        <v>6.4</v>
      </c>
      <c r="P15" s="381"/>
      <c r="Q15" s="83">
        <v>8.1</v>
      </c>
      <c r="R15" s="376"/>
      <c r="S15" s="83">
        <v>3.2</v>
      </c>
      <c r="T15" s="81"/>
      <c r="U15" s="56">
        <v>4.2</v>
      </c>
      <c r="V15" s="81"/>
      <c r="W15" s="83">
        <v>3.2</v>
      </c>
      <c r="X15" s="81"/>
      <c r="Y15" s="83">
        <v>4.2</v>
      </c>
      <c r="Z15" s="81"/>
      <c r="AA15" s="83">
        <v>4</v>
      </c>
      <c r="AB15" s="67"/>
      <c r="AC15" s="83">
        <v>15</v>
      </c>
      <c r="AD15" s="81"/>
      <c r="AE15" s="83">
        <v>16.899999999999999</v>
      </c>
      <c r="AF15" s="67"/>
      <c r="AG15" s="83">
        <v>13.8</v>
      </c>
      <c r="AH15" s="83"/>
    </row>
    <row r="16" spans="1:34">
      <c r="A16" s="81" t="s">
        <v>368</v>
      </c>
      <c r="B16" s="81"/>
      <c r="C16" s="83">
        <v>2.2999999999999998</v>
      </c>
      <c r="D16" s="381"/>
      <c r="E16" s="55">
        <v>0</v>
      </c>
      <c r="F16" s="381"/>
      <c r="G16" s="83">
        <v>2.2999999999999998</v>
      </c>
      <c r="H16" s="381"/>
      <c r="I16" s="55">
        <v>0</v>
      </c>
      <c r="J16" s="376"/>
      <c r="K16" s="83">
        <v>0.7</v>
      </c>
      <c r="L16" s="381"/>
      <c r="M16" s="55">
        <v>0</v>
      </c>
      <c r="N16" s="381"/>
      <c r="O16" s="55">
        <v>0</v>
      </c>
      <c r="P16" s="381"/>
      <c r="Q16" s="55">
        <v>0</v>
      </c>
      <c r="R16" s="376"/>
      <c r="S16" s="83">
        <v>-0.7</v>
      </c>
      <c r="T16" s="81"/>
      <c r="U16" s="56">
        <v>0</v>
      </c>
      <c r="V16" s="81"/>
      <c r="W16" s="55">
        <v>0</v>
      </c>
      <c r="X16" s="81"/>
      <c r="Y16" s="55">
        <v>0</v>
      </c>
      <c r="Z16" s="81"/>
      <c r="AA16" s="55">
        <v>0</v>
      </c>
      <c r="AB16" s="67"/>
      <c r="AC16" s="55">
        <v>0</v>
      </c>
      <c r="AD16" s="81"/>
      <c r="AE16" s="55">
        <v>0</v>
      </c>
      <c r="AF16" s="67"/>
      <c r="AG16" s="55">
        <v>0</v>
      </c>
      <c r="AH16" s="83"/>
    </row>
    <row r="17" spans="1:34">
      <c r="A17" s="81" t="s">
        <v>428</v>
      </c>
      <c r="B17" s="81"/>
      <c r="C17" s="83">
        <v>-0.6</v>
      </c>
      <c r="D17" s="381"/>
      <c r="E17" s="83">
        <v>-0.1</v>
      </c>
      <c r="F17" s="381"/>
      <c r="G17" s="83">
        <v>3.7</v>
      </c>
      <c r="H17" s="381"/>
      <c r="I17" s="83">
        <v>-1</v>
      </c>
      <c r="J17" s="376"/>
      <c r="K17" s="83">
        <v>1.9</v>
      </c>
      <c r="L17" s="381"/>
      <c r="M17" s="83">
        <v>-0.4</v>
      </c>
      <c r="N17" s="381"/>
      <c r="O17" s="83">
        <v>4.3</v>
      </c>
      <c r="P17" s="381"/>
      <c r="Q17" s="83">
        <v>-0.9</v>
      </c>
      <c r="R17" s="376"/>
      <c r="S17" s="83">
        <v>2.4</v>
      </c>
      <c r="T17" s="81"/>
      <c r="U17" s="56">
        <v>-0.5</v>
      </c>
      <c r="V17" s="81"/>
      <c r="W17" s="83">
        <v>-15.4</v>
      </c>
      <c r="X17" s="81"/>
      <c r="Y17" s="83">
        <v>0.7</v>
      </c>
      <c r="Z17" s="81"/>
      <c r="AA17" s="55">
        <v>0</v>
      </c>
      <c r="AB17" s="82"/>
      <c r="AC17" s="83">
        <v>-16.399999999999999</v>
      </c>
      <c r="AD17" s="81"/>
      <c r="AE17" s="83">
        <v>0.2</v>
      </c>
      <c r="AF17" s="67"/>
      <c r="AG17" s="55">
        <v>0</v>
      </c>
      <c r="AH17" s="83"/>
    </row>
    <row r="18" spans="1:34">
      <c r="A18" s="81" t="s">
        <v>214</v>
      </c>
      <c r="B18" s="81"/>
      <c r="C18" s="83">
        <v>2.2000000000000002</v>
      </c>
      <c r="D18" s="381"/>
      <c r="E18" s="83">
        <v>70.900000000000006</v>
      </c>
      <c r="F18" s="381"/>
      <c r="G18" s="83">
        <v>9.4</v>
      </c>
      <c r="H18" s="381"/>
      <c r="I18" s="83">
        <v>127</v>
      </c>
      <c r="J18" s="376"/>
      <c r="K18" s="83">
        <v>7.2</v>
      </c>
      <c r="L18" s="381"/>
      <c r="M18" s="83">
        <v>56.1</v>
      </c>
      <c r="N18" s="381"/>
      <c r="O18" s="83">
        <v>7.2</v>
      </c>
      <c r="P18" s="381"/>
      <c r="Q18" s="83">
        <v>56.1</v>
      </c>
      <c r="R18" s="376"/>
      <c r="S18" s="55">
        <v>0</v>
      </c>
      <c r="T18" s="81"/>
      <c r="U18" s="55">
        <v>0</v>
      </c>
      <c r="V18" s="81"/>
      <c r="W18" s="55">
        <v>0</v>
      </c>
      <c r="X18" s="81"/>
      <c r="Y18" s="55">
        <v>0</v>
      </c>
      <c r="Z18" s="81"/>
      <c r="AA18" s="55">
        <v>0</v>
      </c>
      <c r="AB18" s="82"/>
      <c r="AC18" s="83">
        <v>127</v>
      </c>
      <c r="AD18" s="81"/>
      <c r="AE18" s="55">
        <v>0</v>
      </c>
      <c r="AF18" s="67"/>
      <c r="AG18" s="55">
        <v>0</v>
      </c>
      <c r="AH18" s="83"/>
    </row>
    <row r="19" spans="1:34">
      <c r="A19" s="81" t="s">
        <v>109</v>
      </c>
      <c r="B19" s="81"/>
      <c r="C19" s="83">
        <v>2.4</v>
      </c>
      <c r="D19" s="381"/>
      <c r="E19" s="83">
        <v>9.4</v>
      </c>
      <c r="F19" s="381"/>
      <c r="G19" s="83">
        <v>12.4</v>
      </c>
      <c r="H19" s="381"/>
      <c r="I19" s="83">
        <v>12.3</v>
      </c>
      <c r="J19" s="376"/>
      <c r="K19" s="83">
        <v>5.4</v>
      </c>
      <c r="L19" s="381"/>
      <c r="M19" s="83">
        <v>-4.3</v>
      </c>
      <c r="N19" s="381"/>
      <c r="O19" s="83">
        <v>10</v>
      </c>
      <c r="P19" s="381"/>
      <c r="Q19" s="83">
        <v>2.9</v>
      </c>
      <c r="R19" s="376"/>
      <c r="S19" s="83">
        <v>4.5</v>
      </c>
      <c r="T19" s="81"/>
      <c r="U19" s="56">
        <v>8.3000000000000007</v>
      </c>
      <c r="V19" s="81"/>
      <c r="W19" s="83">
        <v>13.9</v>
      </c>
      <c r="X19" s="81"/>
      <c r="Y19" s="55">
        <v>0</v>
      </c>
      <c r="Z19" s="81"/>
      <c r="AA19" s="83">
        <v>0.3</v>
      </c>
      <c r="AB19" s="67"/>
      <c r="AC19" s="83">
        <v>26.2</v>
      </c>
      <c r="AD19" s="81"/>
      <c r="AE19" s="83">
        <v>5.9</v>
      </c>
      <c r="AF19" s="67"/>
      <c r="AG19" s="83">
        <v>1.5</v>
      </c>
      <c r="AH19" s="83"/>
    </row>
    <row r="20" spans="1:34">
      <c r="A20" s="80" t="s">
        <v>131</v>
      </c>
      <c r="B20" s="80"/>
      <c r="C20" s="83">
        <v>-33.799999999999997</v>
      </c>
      <c r="D20" s="380"/>
      <c r="E20" s="83">
        <v>-64.599999999999994</v>
      </c>
      <c r="F20" s="380"/>
      <c r="G20" s="83">
        <v>-146.4</v>
      </c>
      <c r="H20" s="380"/>
      <c r="I20" s="83">
        <v>-138.4</v>
      </c>
      <c r="J20" s="375"/>
      <c r="K20" s="83">
        <v>-32.200000000000003</v>
      </c>
      <c r="L20" s="380"/>
      <c r="M20" s="83">
        <v>-32.1</v>
      </c>
      <c r="N20" s="380"/>
      <c r="O20" s="83">
        <v>-112.6</v>
      </c>
      <c r="P20" s="380"/>
      <c r="Q20" s="83">
        <v>-73.8</v>
      </c>
      <c r="R20" s="375"/>
      <c r="S20" s="83">
        <v>-80.400000000000006</v>
      </c>
      <c r="T20" s="80"/>
      <c r="U20" s="56">
        <v>-42.6</v>
      </c>
      <c r="V20" s="80"/>
      <c r="W20" s="83">
        <v>40</v>
      </c>
      <c r="X20" s="80"/>
      <c r="Y20" s="83">
        <v>-9.9</v>
      </c>
      <c r="Z20" s="80"/>
      <c r="AA20" s="83">
        <v>-33.200000000000003</v>
      </c>
      <c r="AB20" s="67"/>
      <c r="AC20" s="83">
        <v>-98.4</v>
      </c>
      <c r="AD20" s="80"/>
      <c r="AE20" s="83">
        <v>-166.7</v>
      </c>
      <c r="AF20" s="67"/>
      <c r="AG20" s="83">
        <v>-55.9</v>
      </c>
      <c r="AH20" s="83"/>
    </row>
    <row r="21" spans="1:34" ht="15.75">
      <c r="A21" s="72" t="s">
        <v>132</v>
      </c>
      <c r="B21" s="72"/>
      <c r="C21" s="427">
        <v>225.7999999999999</v>
      </c>
      <c r="D21" s="382"/>
      <c r="E21" s="427">
        <v>254.09999999999994</v>
      </c>
      <c r="F21" s="382"/>
      <c r="G21" s="427">
        <v>629.30000000000007</v>
      </c>
      <c r="H21" s="382"/>
      <c r="I21" s="427">
        <v>653.59999999999991</v>
      </c>
      <c r="J21" s="374"/>
      <c r="K21" s="427">
        <v>228.5</v>
      </c>
      <c r="L21" s="382"/>
      <c r="M21" s="427">
        <v>218.2</v>
      </c>
      <c r="N21" s="382"/>
      <c r="O21" s="427">
        <v>403.5</v>
      </c>
      <c r="P21" s="382"/>
      <c r="Q21" s="427">
        <v>399.5</v>
      </c>
      <c r="R21" s="374"/>
      <c r="S21" s="427">
        <v>174.9</v>
      </c>
      <c r="T21" s="72"/>
      <c r="U21" s="427">
        <v>181.5</v>
      </c>
      <c r="V21" s="72"/>
      <c r="W21" s="427">
        <v>290.39999999999998</v>
      </c>
      <c r="X21" s="72"/>
      <c r="Y21" s="427">
        <v>211.6</v>
      </c>
      <c r="Z21" s="72"/>
      <c r="AA21" s="427">
        <v>137.80000000000001</v>
      </c>
      <c r="AB21" s="289"/>
      <c r="AC21" s="427">
        <v>944</v>
      </c>
      <c r="AD21" s="72"/>
      <c r="AE21" s="427">
        <v>694.2</v>
      </c>
      <c r="AF21" s="289"/>
      <c r="AG21" s="427">
        <v>783</v>
      </c>
      <c r="AH21" s="289"/>
    </row>
    <row r="22" spans="1:34">
      <c r="A22" s="72"/>
      <c r="B22" s="72"/>
      <c r="C22" s="382"/>
      <c r="D22" s="382"/>
      <c r="E22" s="382"/>
      <c r="F22" s="382"/>
      <c r="G22" s="382"/>
      <c r="H22" s="382"/>
      <c r="I22" s="382"/>
      <c r="J22" s="374"/>
      <c r="K22" s="382"/>
      <c r="L22" s="382"/>
      <c r="M22" s="382"/>
      <c r="N22" s="382"/>
      <c r="O22" s="382"/>
      <c r="P22" s="382"/>
      <c r="Q22" s="382"/>
      <c r="R22" s="374"/>
      <c r="S22" s="72"/>
      <c r="T22" s="72"/>
      <c r="U22" s="72"/>
      <c r="V22" s="72"/>
      <c r="W22" s="84"/>
      <c r="X22" s="72"/>
      <c r="Y22" s="84"/>
      <c r="Z22" s="72"/>
      <c r="AA22" s="67"/>
      <c r="AB22" s="67"/>
      <c r="AC22" s="84"/>
      <c r="AD22" s="72"/>
      <c r="AE22" s="84"/>
      <c r="AF22" s="67"/>
      <c r="AG22" s="67"/>
      <c r="AH22" s="67"/>
    </row>
    <row r="23" spans="1:34">
      <c r="A23" s="72" t="s">
        <v>117</v>
      </c>
      <c r="B23" s="72"/>
      <c r="C23" s="382"/>
      <c r="D23" s="382"/>
      <c r="E23" s="382"/>
      <c r="F23" s="382"/>
      <c r="G23" s="382"/>
      <c r="H23" s="382"/>
      <c r="I23" s="382"/>
      <c r="J23" s="374"/>
      <c r="K23" s="382"/>
      <c r="L23" s="382"/>
      <c r="M23" s="382"/>
      <c r="N23" s="382"/>
      <c r="O23" s="382"/>
      <c r="P23" s="382"/>
      <c r="Q23" s="382"/>
      <c r="R23" s="374"/>
      <c r="S23" s="72"/>
      <c r="T23" s="72"/>
      <c r="U23" s="72"/>
      <c r="V23" s="72"/>
      <c r="W23" s="72"/>
      <c r="X23" s="72"/>
      <c r="Y23" s="72"/>
      <c r="Z23" s="72"/>
      <c r="AA23" s="83"/>
      <c r="AB23" s="67"/>
      <c r="AC23" s="72"/>
      <c r="AD23" s="72"/>
      <c r="AE23" s="72"/>
      <c r="AF23" s="67"/>
      <c r="AG23" s="83"/>
      <c r="AH23" s="83"/>
    </row>
    <row r="24" spans="1:34" ht="25.5">
      <c r="A24" s="80" t="s">
        <v>260</v>
      </c>
      <c r="B24" s="80"/>
      <c r="C24" s="83">
        <v>-333.4</v>
      </c>
      <c r="D24" s="380"/>
      <c r="E24" s="83">
        <v>-622.6</v>
      </c>
      <c r="F24" s="380"/>
      <c r="G24" s="83">
        <v>-805.8</v>
      </c>
      <c r="H24" s="380"/>
      <c r="I24" s="83">
        <v>-1331.9</v>
      </c>
      <c r="J24" s="375"/>
      <c r="K24" s="83">
        <v>-349.2</v>
      </c>
      <c r="L24" s="380"/>
      <c r="M24" s="83">
        <v>-522.5</v>
      </c>
      <c r="N24" s="380"/>
      <c r="O24" s="83">
        <v>-472.3</v>
      </c>
      <c r="P24" s="380"/>
      <c r="Q24" s="83">
        <v>-722</v>
      </c>
      <c r="R24" s="375"/>
      <c r="S24" s="83">
        <v>-123.2</v>
      </c>
      <c r="T24" s="83"/>
      <c r="U24" s="83">
        <v>-199.9</v>
      </c>
      <c r="V24" s="80"/>
      <c r="W24" s="83">
        <v>-245.1</v>
      </c>
      <c r="X24" s="80"/>
      <c r="Y24" s="83">
        <f>-175.8-42</f>
        <v>-217.8</v>
      </c>
      <c r="Z24" s="80"/>
      <c r="AA24" s="83">
        <v>-322</v>
      </c>
      <c r="AB24" s="67"/>
      <c r="AC24" s="83">
        <v>-1577</v>
      </c>
      <c r="AD24" s="80"/>
      <c r="AE24" s="83">
        <f>-783.5-42</f>
        <v>-825.5</v>
      </c>
      <c r="AF24" s="67"/>
      <c r="AG24" s="83">
        <v>-332.5</v>
      </c>
      <c r="AH24" s="83"/>
    </row>
    <row r="25" spans="1:34">
      <c r="A25" s="80" t="s">
        <v>73</v>
      </c>
      <c r="B25" s="80"/>
      <c r="C25" s="55">
        <v>0</v>
      </c>
      <c r="D25" s="380"/>
      <c r="E25" s="55">
        <v>0</v>
      </c>
      <c r="F25" s="380"/>
      <c r="G25" s="55">
        <v>0</v>
      </c>
      <c r="H25" s="380"/>
      <c r="I25" s="55">
        <v>0</v>
      </c>
      <c r="J25" s="375"/>
      <c r="K25" s="55">
        <v>0</v>
      </c>
      <c r="L25" s="380"/>
      <c r="M25" s="55">
        <v>0</v>
      </c>
      <c r="N25" s="380"/>
      <c r="O25" s="55">
        <v>0</v>
      </c>
      <c r="P25" s="380"/>
      <c r="Q25" s="55">
        <v>0</v>
      </c>
      <c r="R25" s="375"/>
      <c r="S25" s="55">
        <v>0</v>
      </c>
      <c r="U25" s="55">
        <v>0</v>
      </c>
      <c r="V25" s="80"/>
      <c r="W25" s="55">
        <v>0</v>
      </c>
      <c r="X25" s="81"/>
      <c r="Y25" s="55">
        <v>0</v>
      </c>
      <c r="Z25" s="81"/>
      <c r="AA25" s="55">
        <v>0</v>
      </c>
      <c r="AB25" s="82"/>
      <c r="AC25" s="55">
        <v>0</v>
      </c>
      <c r="AD25" s="81"/>
      <c r="AE25" s="55">
        <v>0</v>
      </c>
      <c r="AF25" s="67"/>
      <c r="AG25" s="83">
        <v>2.5</v>
      </c>
      <c r="AH25" s="83"/>
    </row>
    <row r="26" spans="1:34">
      <c r="A26" s="80" t="s">
        <v>118</v>
      </c>
      <c r="B26" s="80"/>
      <c r="C26" s="55">
        <v>0</v>
      </c>
      <c r="D26" s="380"/>
      <c r="E26" s="55">
        <v>0</v>
      </c>
      <c r="F26" s="380"/>
      <c r="G26" s="55">
        <v>0</v>
      </c>
      <c r="H26" s="380"/>
      <c r="I26" s="56">
        <v>-132.30000000000001</v>
      </c>
      <c r="J26" s="375"/>
      <c r="K26" s="55">
        <v>0</v>
      </c>
      <c r="L26" s="380"/>
      <c r="M26" s="55">
        <v>0</v>
      </c>
      <c r="N26" s="380"/>
      <c r="O26" s="55">
        <v>0</v>
      </c>
      <c r="P26" s="380"/>
      <c r="Q26" s="55">
        <v>0</v>
      </c>
      <c r="R26" s="375"/>
      <c r="S26" s="55">
        <v>0</v>
      </c>
      <c r="U26" s="55">
        <v>0</v>
      </c>
      <c r="V26" s="80"/>
      <c r="W26" s="55">
        <v>0</v>
      </c>
      <c r="X26" s="85"/>
      <c r="Y26" s="55">
        <v>0</v>
      </c>
      <c r="Z26" s="85"/>
      <c r="AA26" s="83">
        <v>-6.3</v>
      </c>
      <c r="AB26" s="67"/>
      <c r="AC26" s="83">
        <v>-132.30000000000001</v>
      </c>
      <c r="AD26" s="85"/>
      <c r="AE26" s="83">
        <f>-82.2+42</f>
        <v>-40.200000000000003</v>
      </c>
      <c r="AF26" s="67"/>
      <c r="AG26" s="83">
        <v>-13</v>
      </c>
      <c r="AH26" s="83"/>
    </row>
    <row r="27" spans="1:34" ht="12" customHeight="1">
      <c r="A27" s="80" t="s">
        <v>133</v>
      </c>
      <c r="B27" s="80"/>
      <c r="C27" s="83">
        <v>-2.9</v>
      </c>
      <c r="D27" s="380"/>
      <c r="E27" s="83">
        <v>-5.6</v>
      </c>
      <c r="F27" s="380"/>
      <c r="G27" s="83">
        <v>-14.2</v>
      </c>
      <c r="H27" s="380"/>
      <c r="I27" s="83">
        <v>-19</v>
      </c>
      <c r="J27" s="375"/>
      <c r="K27" s="83">
        <v>-6.3</v>
      </c>
      <c r="L27" s="380"/>
      <c r="M27" s="83">
        <v>-8.1</v>
      </c>
      <c r="N27" s="380"/>
      <c r="O27" s="83">
        <v>-11.3</v>
      </c>
      <c r="P27" s="380"/>
      <c r="Q27" s="83">
        <v>-13.4</v>
      </c>
      <c r="R27" s="375"/>
      <c r="S27" s="83">
        <v>-5</v>
      </c>
      <c r="T27" s="83"/>
      <c r="U27" s="83">
        <v>-5.3</v>
      </c>
      <c r="V27" s="80"/>
      <c r="W27" s="56">
        <v>-7.8</v>
      </c>
      <c r="X27" s="86"/>
      <c r="Y27" s="56">
        <v>-8.3000000000000007</v>
      </c>
      <c r="Z27" s="86"/>
      <c r="AA27" s="83">
        <v>-4.7</v>
      </c>
      <c r="AB27" s="67"/>
      <c r="AC27" s="56">
        <v>-26.8</v>
      </c>
      <c r="AD27" s="86"/>
      <c r="AE27" s="56">
        <v>-21.8</v>
      </c>
      <c r="AF27" s="67"/>
      <c r="AG27" s="83">
        <v>-126.8</v>
      </c>
      <c r="AH27" s="83"/>
    </row>
    <row r="28" spans="1:34">
      <c r="A28" s="80" t="s">
        <v>134</v>
      </c>
      <c r="B28" s="80"/>
      <c r="C28" s="55">
        <v>0</v>
      </c>
      <c r="D28" s="380"/>
      <c r="E28" s="55">
        <v>0</v>
      </c>
      <c r="F28" s="380"/>
      <c r="G28" s="55">
        <v>0</v>
      </c>
      <c r="H28" s="380"/>
      <c r="I28" s="55">
        <v>0</v>
      </c>
      <c r="J28" s="375"/>
      <c r="K28" s="55">
        <v>0</v>
      </c>
      <c r="L28" s="380"/>
      <c r="M28" s="55">
        <v>0</v>
      </c>
      <c r="N28" s="380"/>
      <c r="O28" s="55">
        <v>0</v>
      </c>
      <c r="P28" s="380"/>
      <c r="Q28" s="55">
        <v>0</v>
      </c>
      <c r="R28" s="375"/>
      <c r="S28" s="55">
        <v>0</v>
      </c>
      <c r="U28" s="55">
        <v>0</v>
      </c>
      <c r="V28" s="80"/>
      <c r="W28" s="55">
        <v>0</v>
      </c>
      <c r="X28" s="85"/>
      <c r="Y28" s="55">
        <v>0</v>
      </c>
      <c r="Z28" s="85"/>
      <c r="AA28" s="55">
        <v>0</v>
      </c>
      <c r="AB28" s="82"/>
      <c r="AC28" s="55">
        <v>0</v>
      </c>
      <c r="AD28" s="85"/>
      <c r="AE28" s="56">
        <v>50.6</v>
      </c>
      <c r="AF28" s="67"/>
      <c r="AG28" s="55">
        <v>0</v>
      </c>
      <c r="AH28" s="83"/>
    </row>
    <row r="29" spans="1:34">
      <c r="A29" s="80" t="s">
        <v>369</v>
      </c>
      <c r="B29" s="80"/>
      <c r="C29" s="83">
        <v>3.1</v>
      </c>
      <c r="D29" s="380"/>
      <c r="E29" s="83">
        <v>-1.4</v>
      </c>
      <c r="F29" s="380"/>
      <c r="G29" s="83">
        <v>2.7</v>
      </c>
      <c r="H29" s="380"/>
      <c r="I29" s="83">
        <v>-10.6</v>
      </c>
      <c r="J29" s="375"/>
      <c r="K29" s="83">
        <v>2.8</v>
      </c>
      <c r="L29" s="380"/>
      <c r="M29" s="83">
        <v>-3.2</v>
      </c>
      <c r="N29" s="380"/>
      <c r="O29" s="83">
        <v>-0.4</v>
      </c>
      <c r="P29" s="380"/>
      <c r="Q29" s="83">
        <v>-9.1999999999999993</v>
      </c>
      <c r="R29" s="375"/>
      <c r="S29" s="83">
        <v>-3.2</v>
      </c>
      <c r="T29" s="83"/>
      <c r="U29" s="83">
        <v>-6</v>
      </c>
      <c r="V29" s="80"/>
      <c r="W29" s="83">
        <v>-3.3</v>
      </c>
      <c r="X29" s="85"/>
      <c r="Y29" s="83">
        <v>-7.2</v>
      </c>
      <c r="Z29" s="85"/>
      <c r="AA29" s="55">
        <v>0</v>
      </c>
      <c r="AB29" s="82"/>
      <c r="AC29" s="83">
        <v>-13.9</v>
      </c>
      <c r="AD29" s="85"/>
      <c r="AE29" s="83">
        <v>-18.7</v>
      </c>
      <c r="AF29" s="67"/>
      <c r="AG29" s="55">
        <v>0</v>
      </c>
      <c r="AH29" s="83"/>
    </row>
    <row r="30" spans="1:34">
      <c r="A30" s="80" t="s">
        <v>174</v>
      </c>
      <c r="B30" s="80"/>
      <c r="C30" s="55">
        <v>0</v>
      </c>
      <c r="D30" s="380"/>
      <c r="E30" s="83">
        <v>11.9</v>
      </c>
      <c r="F30" s="380"/>
      <c r="G30" s="83">
        <v>12.5</v>
      </c>
      <c r="H30" s="380"/>
      <c r="I30" s="83">
        <v>25.2</v>
      </c>
      <c r="J30" s="375"/>
      <c r="K30" s="83">
        <v>6.3</v>
      </c>
      <c r="L30" s="380"/>
      <c r="M30" s="83">
        <v>6.4</v>
      </c>
      <c r="N30" s="380"/>
      <c r="O30" s="83">
        <v>12.5</v>
      </c>
      <c r="P30" s="380"/>
      <c r="Q30" s="83">
        <v>13.3</v>
      </c>
      <c r="R30" s="375"/>
      <c r="S30" s="83">
        <v>6.2</v>
      </c>
      <c r="T30" s="83"/>
      <c r="U30" s="83">
        <v>6.9</v>
      </c>
      <c r="V30" s="80"/>
      <c r="W30" s="83">
        <v>5.3</v>
      </c>
      <c r="X30" s="85"/>
      <c r="Y30" s="83">
        <v>7.9</v>
      </c>
      <c r="Z30" s="85"/>
      <c r="AA30" s="55">
        <v>0</v>
      </c>
      <c r="AB30" s="82"/>
      <c r="AC30" s="83">
        <v>30.5</v>
      </c>
      <c r="AD30" s="85"/>
      <c r="AE30" s="83">
        <v>11.1</v>
      </c>
      <c r="AF30" s="67"/>
      <c r="AG30" s="55">
        <v>0</v>
      </c>
      <c r="AH30" s="83"/>
    </row>
    <row r="31" spans="1:34">
      <c r="A31" s="80" t="s">
        <v>231</v>
      </c>
      <c r="B31" s="80"/>
      <c r="C31" s="83">
        <v>-72.900000000000006</v>
      </c>
      <c r="D31" s="380"/>
      <c r="E31" s="83">
        <v>11.4</v>
      </c>
      <c r="F31" s="380"/>
      <c r="G31" s="83">
        <v>179.5</v>
      </c>
      <c r="H31" s="380"/>
      <c r="I31" s="83">
        <v>11.1</v>
      </c>
      <c r="J31" s="375"/>
      <c r="K31" s="83">
        <v>207.1</v>
      </c>
      <c r="L31" s="380"/>
      <c r="M31" s="83">
        <v>-122.5</v>
      </c>
      <c r="N31" s="380"/>
      <c r="O31" s="83">
        <v>252.4</v>
      </c>
      <c r="P31" s="380"/>
      <c r="Q31" s="83">
        <v>-119.9</v>
      </c>
      <c r="R31" s="375"/>
      <c r="S31" s="83">
        <v>45.3</v>
      </c>
      <c r="T31" s="83"/>
      <c r="U31" s="83">
        <v>3</v>
      </c>
      <c r="V31" s="80"/>
      <c r="W31" s="83">
        <v>30.200000000000003</v>
      </c>
      <c r="X31" s="85"/>
      <c r="Y31" s="83">
        <v>-3.6</v>
      </c>
      <c r="Z31" s="85"/>
      <c r="AA31" s="83">
        <v>0.3</v>
      </c>
      <c r="AB31" s="67"/>
      <c r="AC31" s="83">
        <v>41.3</v>
      </c>
      <c r="AD31" s="85"/>
      <c r="AE31" s="83">
        <v>-15.4</v>
      </c>
      <c r="AF31" s="67"/>
      <c r="AG31" s="83">
        <v>-5.8</v>
      </c>
      <c r="AH31" s="83"/>
    </row>
    <row r="32" spans="1:34">
      <c r="A32" s="80" t="s">
        <v>275</v>
      </c>
      <c r="B32" s="80"/>
      <c r="C32" s="83">
        <v>-12.2</v>
      </c>
      <c r="D32" s="380"/>
      <c r="E32" s="83">
        <v>-4.5</v>
      </c>
      <c r="F32" s="380"/>
      <c r="G32" s="83">
        <v>-32.299999999999997</v>
      </c>
      <c r="H32" s="380"/>
      <c r="I32" s="83">
        <v>-8</v>
      </c>
      <c r="J32" s="375"/>
      <c r="K32" s="83">
        <v>-10.8</v>
      </c>
      <c r="L32" s="380"/>
      <c r="M32" s="83">
        <v>-2.8</v>
      </c>
      <c r="N32" s="380"/>
      <c r="O32" s="83">
        <v>-20.100000000000001</v>
      </c>
      <c r="P32" s="380"/>
      <c r="Q32" s="83">
        <v>-3.5</v>
      </c>
      <c r="R32" s="375"/>
      <c r="S32" s="83">
        <v>-9.3000000000000007</v>
      </c>
      <c r="T32" s="83"/>
      <c r="U32" s="83">
        <v>-0.7</v>
      </c>
      <c r="V32" s="80"/>
      <c r="W32" s="83">
        <v>-7.7</v>
      </c>
      <c r="X32" s="85"/>
      <c r="Y32" s="55">
        <v>0</v>
      </c>
      <c r="Z32" s="85"/>
      <c r="AA32" s="55">
        <v>0</v>
      </c>
      <c r="AB32" s="82"/>
      <c r="AC32" s="83">
        <v>-15.7</v>
      </c>
      <c r="AD32" s="85"/>
      <c r="AE32" s="55">
        <v>0</v>
      </c>
      <c r="AF32" s="67"/>
      <c r="AG32" s="55">
        <v>0</v>
      </c>
      <c r="AH32" s="83"/>
    </row>
    <row r="33" spans="1:35">
      <c r="A33" s="72" t="s">
        <v>119</v>
      </c>
      <c r="B33" s="72"/>
      <c r="C33" s="427">
        <v>-418.3</v>
      </c>
      <c r="D33" s="382"/>
      <c r="E33" s="427">
        <v>-610.80000000000007</v>
      </c>
      <c r="F33" s="382"/>
      <c r="G33" s="427">
        <v>-657.6</v>
      </c>
      <c r="H33" s="382"/>
      <c r="I33" s="427">
        <v>-1465.5</v>
      </c>
      <c r="J33" s="374"/>
      <c r="K33" s="427">
        <v>-150.1</v>
      </c>
      <c r="L33" s="382"/>
      <c r="M33" s="427">
        <v>-652.70000000000005</v>
      </c>
      <c r="N33" s="382"/>
      <c r="O33" s="427">
        <v>-239.3</v>
      </c>
      <c r="P33" s="382"/>
      <c r="Q33" s="427">
        <v>-854.7</v>
      </c>
      <c r="R33" s="374"/>
      <c r="S33" s="427">
        <v>-89.2</v>
      </c>
      <c r="T33" s="83"/>
      <c r="U33" s="427">
        <v>-202</v>
      </c>
      <c r="V33" s="72"/>
      <c r="W33" s="427">
        <v>-228.4</v>
      </c>
      <c r="X33" s="72"/>
      <c r="Y33" s="427">
        <v>-229</v>
      </c>
      <c r="Z33" s="72"/>
      <c r="AA33" s="427">
        <v>-332.7</v>
      </c>
      <c r="AB33" s="289"/>
      <c r="AC33" s="427">
        <v>1693.9</v>
      </c>
      <c r="AD33" s="72"/>
      <c r="AE33" s="427">
        <v>-859.9</v>
      </c>
      <c r="AF33" s="289"/>
      <c r="AG33" s="427">
        <v>-475.6</v>
      </c>
      <c r="AH33" s="289"/>
      <c r="AI33" s="301"/>
    </row>
    <row r="34" spans="1:35">
      <c r="A34" s="73"/>
      <c r="B34" s="73"/>
      <c r="C34" s="383"/>
      <c r="D34" s="383"/>
      <c r="E34" s="383"/>
      <c r="F34" s="383"/>
      <c r="G34" s="383"/>
      <c r="H34" s="383"/>
      <c r="I34" s="383"/>
      <c r="J34" s="377"/>
      <c r="K34" s="383"/>
      <c r="L34" s="383"/>
      <c r="M34" s="383"/>
      <c r="N34" s="383"/>
      <c r="O34" s="383"/>
      <c r="P34" s="383"/>
      <c r="Q34" s="383"/>
      <c r="R34" s="377"/>
      <c r="S34" s="83"/>
      <c r="T34" s="83"/>
      <c r="U34" s="83"/>
      <c r="V34" s="73"/>
      <c r="W34" s="72"/>
      <c r="X34" s="73"/>
      <c r="Y34" s="72"/>
      <c r="Z34" s="73"/>
      <c r="AA34" s="83"/>
      <c r="AB34" s="67"/>
      <c r="AC34" s="72"/>
      <c r="AD34" s="73"/>
      <c r="AE34" s="72"/>
      <c r="AF34" s="67"/>
      <c r="AG34" s="83"/>
      <c r="AH34" s="83"/>
    </row>
    <row r="35" spans="1:35">
      <c r="A35" s="72" t="s">
        <v>110</v>
      </c>
      <c r="B35" s="72"/>
      <c r="C35" s="382"/>
      <c r="D35" s="382"/>
      <c r="E35" s="382"/>
      <c r="F35" s="382"/>
      <c r="G35" s="382"/>
      <c r="H35" s="382"/>
      <c r="I35" s="382"/>
      <c r="J35" s="374"/>
      <c r="K35" s="382"/>
      <c r="L35" s="382"/>
      <c r="M35" s="382"/>
      <c r="N35" s="382"/>
      <c r="O35" s="382"/>
      <c r="P35" s="382"/>
      <c r="Q35" s="382"/>
      <c r="R35" s="374"/>
      <c r="S35" s="83"/>
      <c r="T35" s="83"/>
      <c r="U35" s="83"/>
      <c r="V35" s="72"/>
      <c r="W35" s="72"/>
      <c r="X35" s="72"/>
      <c r="Y35" s="72"/>
      <c r="Z35" s="72"/>
      <c r="AA35" s="83"/>
      <c r="AB35" s="67"/>
      <c r="AC35" s="72"/>
      <c r="AD35" s="72"/>
      <c r="AE35" s="72"/>
      <c r="AF35" s="67"/>
      <c r="AG35" s="83"/>
      <c r="AH35" s="83"/>
    </row>
    <row r="36" spans="1:35">
      <c r="A36" s="80" t="s">
        <v>135</v>
      </c>
      <c r="B36" s="80"/>
      <c r="C36" s="83">
        <v>-314.5</v>
      </c>
      <c r="D36" s="380"/>
      <c r="E36" s="83">
        <v>-244.2</v>
      </c>
      <c r="F36" s="380"/>
      <c r="G36" s="83">
        <v>-805.2</v>
      </c>
      <c r="H36" s="380"/>
      <c r="I36" s="83">
        <v>-1217</v>
      </c>
      <c r="J36" s="375"/>
      <c r="K36" s="83">
        <v>-419.2</v>
      </c>
      <c r="L36" s="380"/>
      <c r="M36" s="83">
        <v>-542.6</v>
      </c>
      <c r="N36" s="380"/>
      <c r="O36" s="83">
        <v>-490.7</v>
      </c>
      <c r="P36" s="380"/>
      <c r="Q36" s="83">
        <v>-972.8</v>
      </c>
      <c r="R36" s="375"/>
      <c r="S36" s="83">
        <v>-71.5</v>
      </c>
      <c r="T36" s="83"/>
      <c r="U36" s="83">
        <v>-430.37599999999998</v>
      </c>
      <c r="V36" s="80"/>
      <c r="W36" s="83">
        <v>-257.90000000000003</v>
      </c>
      <c r="X36" s="87"/>
      <c r="Y36" s="83">
        <v>-171.1</v>
      </c>
      <c r="Z36" s="87"/>
      <c r="AA36" s="83">
        <v>-326.7</v>
      </c>
      <c r="AB36" s="67"/>
      <c r="AC36" s="83">
        <v>-1474.8999999999999</v>
      </c>
      <c r="AD36" s="87"/>
      <c r="AE36" s="83">
        <v>-1122.2</v>
      </c>
      <c r="AF36" s="67"/>
      <c r="AG36" s="83">
        <v>-1961.9</v>
      </c>
      <c r="AH36" s="83"/>
    </row>
    <row r="37" spans="1:35">
      <c r="A37" s="80" t="s">
        <v>136</v>
      </c>
      <c r="B37" s="80"/>
      <c r="C37" s="56">
        <v>757.6</v>
      </c>
      <c r="D37" s="380"/>
      <c r="E37" s="56">
        <v>958.7</v>
      </c>
      <c r="F37" s="380"/>
      <c r="G37" s="56">
        <v>1077.5999999999999</v>
      </c>
      <c r="H37" s="380"/>
      <c r="I37" s="56">
        <v>2797.7</v>
      </c>
      <c r="J37" s="375"/>
      <c r="K37" s="56">
        <v>320</v>
      </c>
      <c r="L37" s="380"/>
      <c r="M37" s="56">
        <v>1304.5</v>
      </c>
      <c r="N37" s="380"/>
      <c r="O37" s="56">
        <v>320</v>
      </c>
      <c r="P37" s="380"/>
      <c r="Q37" s="56">
        <v>1839</v>
      </c>
      <c r="R37" s="375"/>
      <c r="S37" s="55">
        <v>0</v>
      </c>
      <c r="T37" s="55"/>
      <c r="U37" s="83">
        <v>534.5</v>
      </c>
      <c r="V37" s="80"/>
      <c r="W37" s="83">
        <v>354.9</v>
      </c>
      <c r="X37" s="87"/>
      <c r="Y37" s="83">
        <v>158.39999999999986</v>
      </c>
      <c r="Z37" s="87"/>
      <c r="AA37" s="83">
        <v>492.4</v>
      </c>
      <c r="AB37" s="67"/>
      <c r="AC37" s="83">
        <v>3152.6</v>
      </c>
      <c r="AD37" s="87"/>
      <c r="AE37" s="83">
        <v>1383.5</v>
      </c>
      <c r="AF37" s="67"/>
      <c r="AG37" s="83">
        <v>1227.3</v>
      </c>
      <c r="AH37" s="83"/>
    </row>
    <row r="38" spans="1:35">
      <c r="A38" s="80" t="s">
        <v>401</v>
      </c>
      <c r="B38" s="80"/>
      <c r="C38" s="55">
        <v>0</v>
      </c>
      <c r="D38" s="380"/>
      <c r="E38" s="56">
        <v>-300</v>
      </c>
      <c r="F38" s="380"/>
      <c r="G38" s="55">
        <v>0</v>
      </c>
      <c r="H38" s="380"/>
      <c r="I38" s="56">
        <v>-300</v>
      </c>
      <c r="J38" s="375"/>
      <c r="K38" s="55">
        <v>0</v>
      </c>
      <c r="L38" s="380"/>
      <c r="M38" s="55">
        <v>0</v>
      </c>
      <c r="N38" s="380"/>
      <c r="O38" s="55">
        <v>0</v>
      </c>
      <c r="P38" s="380"/>
      <c r="Q38" s="55">
        <v>0</v>
      </c>
      <c r="R38" s="375"/>
      <c r="S38" s="55">
        <v>0</v>
      </c>
      <c r="T38" s="83"/>
      <c r="U38" s="55">
        <v>0</v>
      </c>
      <c r="V38" s="80"/>
      <c r="W38" s="55">
        <v>0</v>
      </c>
      <c r="X38" s="87"/>
      <c r="Y38" s="55">
        <v>0</v>
      </c>
      <c r="Z38" s="87"/>
      <c r="AA38" s="55">
        <v>0</v>
      </c>
      <c r="AB38" s="82"/>
      <c r="AC38" s="83">
        <v>-300</v>
      </c>
      <c r="AD38" s="87"/>
      <c r="AE38" s="55">
        <v>0</v>
      </c>
      <c r="AF38" s="67"/>
      <c r="AG38" s="55">
        <v>0</v>
      </c>
      <c r="AH38" s="83"/>
    </row>
    <row r="39" spans="1:35">
      <c r="A39" s="80" t="s">
        <v>173</v>
      </c>
      <c r="B39" s="80"/>
      <c r="C39" s="55">
        <v>0</v>
      </c>
      <c r="D39" s="380"/>
      <c r="E39" s="55">
        <v>0</v>
      </c>
      <c r="F39" s="380"/>
      <c r="G39" s="55">
        <v>0</v>
      </c>
      <c r="H39" s="380"/>
      <c r="I39" s="55">
        <v>0</v>
      </c>
      <c r="J39" s="375"/>
      <c r="K39" s="55">
        <v>0</v>
      </c>
      <c r="L39" s="380"/>
      <c r="M39" s="55">
        <v>0</v>
      </c>
      <c r="N39" s="380"/>
      <c r="O39" s="55">
        <v>0</v>
      </c>
      <c r="P39" s="380"/>
      <c r="Q39" s="55">
        <v>0</v>
      </c>
      <c r="R39" s="375"/>
      <c r="S39" s="55">
        <v>0</v>
      </c>
      <c r="T39" s="83"/>
      <c r="U39" s="55">
        <v>0</v>
      </c>
      <c r="V39" s="80"/>
      <c r="W39" s="55">
        <v>0</v>
      </c>
      <c r="X39" s="87"/>
      <c r="Y39" s="88">
        <v>201.3</v>
      </c>
      <c r="Z39" s="87"/>
      <c r="AA39" s="55">
        <v>0</v>
      </c>
      <c r="AB39" s="82"/>
      <c r="AC39" s="55">
        <v>0</v>
      </c>
      <c r="AD39" s="87"/>
      <c r="AE39" s="88">
        <v>201.3</v>
      </c>
      <c r="AF39" s="67"/>
      <c r="AG39" s="55">
        <v>0</v>
      </c>
      <c r="AH39" s="83"/>
    </row>
    <row r="40" spans="1:35">
      <c r="A40" s="80" t="s">
        <v>142</v>
      </c>
      <c r="B40" s="80"/>
      <c r="C40" s="55">
        <v>0</v>
      </c>
      <c r="D40" s="380"/>
      <c r="E40" s="55">
        <v>0</v>
      </c>
      <c r="F40" s="380"/>
      <c r="G40" s="55">
        <v>0</v>
      </c>
      <c r="H40" s="380"/>
      <c r="I40" s="55">
        <v>0</v>
      </c>
      <c r="J40" s="375"/>
      <c r="K40" s="55">
        <v>0</v>
      </c>
      <c r="L40" s="380"/>
      <c r="M40" s="55">
        <v>0</v>
      </c>
      <c r="N40" s="380"/>
      <c r="O40" s="55">
        <v>0</v>
      </c>
      <c r="P40" s="380"/>
      <c r="Q40" s="55">
        <v>0</v>
      </c>
      <c r="R40" s="375"/>
      <c r="S40" s="55">
        <v>0</v>
      </c>
      <c r="T40" s="55"/>
      <c r="U40" s="55">
        <v>0</v>
      </c>
      <c r="V40" s="80"/>
      <c r="W40" s="55">
        <v>0</v>
      </c>
      <c r="X40" s="87"/>
      <c r="Y40" s="88">
        <v>-15.5</v>
      </c>
      <c r="Z40" s="87"/>
      <c r="AA40" s="55">
        <v>0</v>
      </c>
      <c r="AB40" s="82"/>
      <c r="AC40" s="55">
        <v>0</v>
      </c>
      <c r="AD40" s="87"/>
      <c r="AE40" s="88">
        <v>-15.5</v>
      </c>
      <c r="AF40" s="67"/>
      <c r="AG40" s="55">
        <v>0</v>
      </c>
      <c r="AH40" s="83"/>
    </row>
    <row r="41" spans="1:35">
      <c r="A41" s="80" t="s">
        <v>210</v>
      </c>
      <c r="B41" s="80"/>
      <c r="C41" s="55">
        <v>0</v>
      </c>
      <c r="D41" s="380"/>
      <c r="E41" s="55">
        <v>0</v>
      </c>
      <c r="F41" s="380"/>
      <c r="G41" s="55">
        <v>0</v>
      </c>
      <c r="H41" s="380"/>
      <c r="I41" s="55">
        <v>0</v>
      </c>
      <c r="J41" s="375"/>
      <c r="K41" s="55">
        <v>0</v>
      </c>
      <c r="L41" s="380"/>
      <c r="M41" s="55">
        <v>0</v>
      </c>
      <c r="N41" s="380"/>
      <c r="O41" s="55">
        <v>0</v>
      </c>
      <c r="P41" s="380"/>
      <c r="Q41" s="55">
        <v>0</v>
      </c>
      <c r="R41" s="375"/>
      <c r="S41" s="55">
        <v>0</v>
      </c>
      <c r="T41" s="83"/>
      <c r="U41" s="55">
        <v>0</v>
      </c>
      <c r="V41" s="80"/>
      <c r="W41" s="55">
        <v>0</v>
      </c>
      <c r="X41" s="87"/>
      <c r="Y41" s="55">
        <v>0</v>
      </c>
      <c r="Z41" s="87"/>
      <c r="AA41" s="55">
        <v>0</v>
      </c>
      <c r="AB41" s="82"/>
      <c r="AC41" s="55">
        <v>0</v>
      </c>
      <c r="AD41" s="87"/>
      <c r="AE41" s="56">
        <v>100</v>
      </c>
      <c r="AF41" s="67"/>
      <c r="AG41" s="83">
        <v>250</v>
      </c>
      <c r="AH41" s="83"/>
    </row>
    <row r="42" spans="1:35">
      <c r="A42" s="80" t="s">
        <v>112</v>
      </c>
      <c r="B42" s="80"/>
      <c r="C42" s="56">
        <v>0</v>
      </c>
      <c r="D42" s="380"/>
      <c r="E42" s="55">
        <v>0</v>
      </c>
      <c r="F42" s="380"/>
      <c r="G42" s="56">
        <v>201.3</v>
      </c>
      <c r="H42" s="380"/>
      <c r="I42" s="55">
        <v>0</v>
      </c>
      <c r="J42" s="375"/>
      <c r="K42" s="56">
        <v>201.3</v>
      </c>
      <c r="L42" s="380"/>
      <c r="M42" s="55">
        <v>0</v>
      </c>
      <c r="N42" s="380"/>
      <c r="O42" s="56">
        <v>201.3</v>
      </c>
      <c r="P42" s="380"/>
      <c r="Q42" s="55">
        <v>0</v>
      </c>
      <c r="R42" s="375"/>
      <c r="S42" s="55">
        <v>0</v>
      </c>
      <c r="T42" s="83"/>
      <c r="U42" s="55">
        <v>0</v>
      </c>
      <c r="V42" s="80"/>
      <c r="W42" s="55">
        <v>0</v>
      </c>
      <c r="X42" s="87"/>
      <c r="Y42" s="55">
        <v>0</v>
      </c>
      <c r="Z42" s="87"/>
      <c r="AA42" s="55">
        <v>0</v>
      </c>
      <c r="AB42" s="82"/>
      <c r="AC42" s="55">
        <v>0</v>
      </c>
      <c r="AD42" s="87"/>
      <c r="AE42" s="55">
        <v>0</v>
      </c>
      <c r="AF42" s="67"/>
      <c r="AG42" s="83">
        <v>250</v>
      </c>
      <c r="AH42" s="83"/>
    </row>
    <row r="43" spans="1:35">
      <c r="A43" s="80" t="s">
        <v>111</v>
      </c>
      <c r="B43" s="80"/>
      <c r="C43" s="55">
        <v>0</v>
      </c>
      <c r="D43" s="380"/>
      <c r="E43" s="56">
        <v>-330.4</v>
      </c>
      <c r="F43" s="380"/>
      <c r="G43" s="55">
        <v>0</v>
      </c>
      <c r="H43" s="380"/>
      <c r="I43" s="56">
        <v>-330.4</v>
      </c>
      <c r="J43" s="375"/>
      <c r="K43" s="55">
        <v>0</v>
      </c>
      <c r="L43" s="380"/>
      <c r="M43" s="55">
        <v>0</v>
      </c>
      <c r="N43" s="380"/>
      <c r="O43" s="55">
        <v>0</v>
      </c>
      <c r="P43" s="380"/>
      <c r="Q43" s="55">
        <v>0</v>
      </c>
      <c r="R43" s="375"/>
      <c r="S43" s="55">
        <v>0</v>
      </c>
      <c r="T43" s="83"/>
      <c r="U43" s="55">
        <v>0</v>
      </c>
      <c r="V43" s="80"/>
      <c r="W43" s="55">
        <v>0</v>
      </c>
      <c r="X43" s="87"/>
      <c r="Y43" s="55">
        <v>0</v>
      </c>
      <c r="Z43" s="87"/>
      <c r="AA43" s="55">
        <v>0</v>
      </c>
      <c r="AB43" s="82"/>
      <c r="AC43" s="88">
        <v>-330.4</v>
      </c>
      <c r="AD43" s="87"/>
      <c r="AE43" s="55">
        <v>0</v>
      </c>
      <c r="AF43" s="67"/>
      <c r="AG43" s="83">
        <v>-47.7</v>
      </c>
      <c r="AH43" s="83"/>
    </row>
    <row r="44" spans="1:35">
      <c r="A44" s="80" t="s">
        <v>113</v>
      </c>
      <c r="B44" s="80"/>
      <c r="C44" s="83">
        <v>-5.3</v>
      </c>
      <c r="D44" s="380"/>
      <c r="E44" s="83">
        <v>-12.3</v>
      </c>
      <c r="F44" s="380"/>
      <c r="G44" s="83">
        <v>-16.600000000000001</v>
      </c>
      <c r="H44" s="380"/>
      <c r="I44" s="83">
        <v>-40.6</v>
      </c>
      <c r="J44" s="375"/>
      <c r="K44" s="83">
        <v>-6.2</v>
      </c>
      <c r="L44" s="380"/>
      <c r="M44" s="83">
        <v>-25.8</v>
      </c>
      <c r="N44" s="380"/>
      <c r="O44" s="83">
        <v>-11.3</v>
      </c>
      <c r="P44" s="380"/>
      <c r="Q44" s="83">
        <v>-28.3</v>
      </c>
      <c r="R44" s="375"/>
      <c r="S44" s="83">
        <v>-5.0999999999999996</v>
      </c>
      <c r="T44" s="83"/>
      <c r="U44" s="83">
        <v>-2.5219999999999998</v>
      </c>
      <c r="V44" s="80"/>
      <c r="W44" s="83">
        <v>-81.599999999999994</v>
      </c>
      <c r="X44" s="87"/>
      <c r="Y44" s="83">
        <v>-24.2</v>
      </c>
      <c r="Z44" s="87"/>
      <c r="AA44" s="83">
        <v>-3.3</v>
      </c>
      <c r="AB44" s="67"/>
      <c r="AC44" s="83">
        <v>-122.2</v>
      </c>
      <c r="AD44" s="87"/>
      <c r="AE44" s="83">
        <v>-49.1</v>
      </c>
      <c r="AF44" s="67"/>
      <c r="AG44" s="83">
        <v>-27</v>
      </c>
      <c r="AH44" s="83"/>
    </row>
    <row r="45" spans="1:35">
      <c r="A45" s="80" t="s">
        <v>215</v>
      </c>
      <c r="B45" s="80"/>
      <c r="C45" s="55">
        <v>0</v>
      </c>
      <c r="D45" s="380"/>
      <c r="E45" s="56">
        <v>0</v>
      </c>
      <c r="F45" s="380"/>
      <c r="G45" s="55">
        <v>0</v>
      </c>
      <c r="H45" s="380"/>
      <c r="I45" s="56">
        <v>-0.1</v>
      </c>
      <c r="J45" s="375"/>
      <c r="K45" s="55">
        <v>0</v>
      </c>
      <c r="L45" s="380"/>
      <c r="M45" s="56">
        <v>-0.1</v>
      </c>
      <c r="N45" s="380"/>
      <c r="O45" s="55">
        <v>0</v>
      </c>
      <c r="P45" s="380"/>
      <c r="Q45" s="56">
        <v>-0.1</v>
      </c>
      <c r="R45" s="375"/>
      <c r="S45" s="55">
        <v>0</v>
      </c>
      <c r="T45" s="83"/>
      <c r="U45" s="55">
        <v>0</v>
      </c>
      <c r="V45" s="80"/>
      <c r="W45" s="55">
        <v>0</v>
      </c>
      <c r="X45" s="87"/>
      <c r="Y45" s="55">
        <v>0</v>
      </c>
      <c r="Z45" s="87"/>
      <c r="AA45" s="55">
        <v>0</v>
      </c>
      <c r="AB45" s="82"/>
      <c r="AC45" s="88">
        <v>-0.1</v>
      </c>
      <c r="AD45" s="87"/>
      <c r="AE45" s="55">
        <v>0</v>
      </c>
      <c r="AF45" s="67"/>
      <c r="AG45" s="55">
        <v>0</v>
      </c>
      <c r="AH45" s="83"/>
    </row>
    <row r="46" spans="1:35">
      <c r="A46" s="80" t="s">
        <v>114</v>
      </c>
      <c r="B46" s="80"/>
      <c r="C46" s="83">
        <v>-35.1</v>
      </c>
      <c r="D46" s="380"/>
      <c r="E46" s="83">
        <v>-31.1</v>
      </c>
      <c r="F46" s="380"/>
      <c r="G46" s="83">
        <v>-101.5</v>
      </c>
      <c r="H46" s="380"/>
      <c r="I46" s="83">
        <v>-93.4</v>
      </c>
      <c r="J46" s="375"/>
      <c r="K46" s="83">
        <v>-35.200000000000003</v>
      </c>
      <c r="L46" s="380"/>
      <c r="M46" s="83">
        <v>-31.2</v>
      </c>
      <c r="N46" s="380"/>
      <c r="O46" s="83">
        <v>-66.400000000000006</v>
      </c>
      <c r="P46" s="380"/>
      <c r="Q46" s="83">
        <v>-62.3</v>
      </c>
      <c r="R46" s="375"/>
      <c r="S46" s="83">
        <v>-31.2</v>
      </c>
      <c r="T46" s="83"/>
      <c r="U46" s="83">
        <v>-31.129000000000001</v>
      </c>
      <c r="V46" s="80"/>
      <c r="W46" s="83">
        <v>-31.2</v>
      </c>
      <c r="X46" s="87"/>
      <c r="Y46" s="83">
        <v>-31.1</v>
      </c>
      <c r="Z46" s="87"/>
      <c r="AA46" s="83">
        <v>-26.7</v>
      </c>
      <c r="AB46" s="67"/>
      <c r="AC46" s="83">
        <v>-124.6</v>
      </c>
      <c r="AD46" s="87"/>
      <c r="AE46" s="83">
        <v>-120</v>
      </c>
      <c r="AF46" s="67"/>
      <c r="AG46" s="83">
        <v>-101.8</v>
      </c>
      <c r="AH46" s="83"/>
    </row>
    <row r="47" spans="1:35">
      <c r="A47" s="80" t="s">
        <v>115</v>
      </c>
      <c r="B47" s="80"/>
      <c r="C47" s="83">
        <v>-15.2</v>
      </c>
      <c r="D47" s="380"/>
      <c r="E47" s="83">
        <v>-17.399999999999999</v>
      </c>
      <c r="F47" s="380"/>
      <c r="G47" s="83">
        <v>-45.6</v>
      </c>
      <c r="H47" s="380"/>
      <c r="I47" s="83">
        <v>-51</v>
      </c>
      <c r="J47" s="375"/>
      <c r="K47" s="83">
        <v>-15.2</v>
      </c>
      <c r="L47" s="380"/>
      <c r="M47" s="83">
        <v>-16.8</v>
      </c>
      <c r="N47" s="380"/>
      <c r="O47" s="83">
        <v>-30.4</v>
      </c>
      <c r="P47" s="380"/>
      <c r="Q47" s="83">
        <v>-33.6</v>
      </c>
      <c r="R47" s="375"/>
      <c r="S47" s="83">
        <v>-15.2</v>
      </c>
      <c r="T47" s="55"/>
      <c r="U47" s="83">
        <v>-16.763999999999999</v>
      </c>
      <c r="V47" s="80"/>
      <c r="W47" s="83">
        <v>-15.2</v>
      </c>
      <c r="X47" s="87"/>
      <c r="Y47" s="83">
        <v>-16.8</v>
      </c>
      <c r="Z47" s="87"/>
      <c r="AA47" s="83">
        <v>-16.8</v>
      </c>
      <c r="AB47" s="67"/>
      <c r="AC47" s="83">
        <v>-66.2</v>
      </c>
      <c r="AD47" s="87"/>
      <c r="AE47" s="83">
        <v>-67.099999999999994</v>
      </c>
      <c r="AF47" s="67"/>
      <c r="AG47" s="83">
        <v>-70.400000000000006</v>
      </c>
      <c r="AH47" s="83"/>
    </row>
    <row r="48" spans="1:35">
      <c r="A48" s="72" t="s">
        <v>116</v>
      </c>
      <c r="B48" s="72"/>
      <c r="C48" s="427">
        <v>387.5</v>
      </c>
      <c r="D48" s="382"/>
      <c r="E48" s="427">
        <v>23.300000000000026</v>
      </c>
      <c r="F48" s="382"/>
      <c r="G48" s="427">
        <v>310</v>
      </c>
      <c r="H48" s="382"/>
      <c r="I48" s="427">
        <v>765.19999999999982</v>
      </c>
      <c r="J48" s="374"/>
      <c r="K48" s="427">
        <v>45.5</v>
      </c>
      <c r="L48" s="382"/>
      <c r="M48" s="427">
        <v>688</v>
      </c>
      <c r="N48" s="382"/>
      <c r="O48" s="427">
        <v>-77.5</v>
      </c>
      <c r="P48" s="382"/>
      <c r="Q48" s="427">
        <v>741.9</v>
      </c>
      <c r="R48" s="374"/>
      <c r="S48" s="427">
        <v>-123</v>
      </c>
      <c r="T48" s="83"/>
      <c r="U48" s="427">
        <v>53.709000000000017</v>
      </c>
      <c r="V48" s="72"/>
      <c r="W48" s="427">
        <v>-31</v>
      </c>
      <c r="X48" s="89"/>
      <c r="Y48" s="427">
        <v>101</v>
      </c>
      <c r="Z48" s="89"/>
      <c r="AA48" s="427">
        <v>118.9</v>
      </c>
      <c r="AB48" s="289"/>
      <c r="AC48" s="427">
        <v>734.2</v>
      </c>
      <c r="AD48" s="89"/>
      <c r="AE48" s="427">
        <v>310.89999999999998</v>
      </c>
      <c r="AF48" s="289"/>
      <c r="AG48" s="427">
        <v>-481.5</v>
      </c>
      <c r="AH48" s="289"/>
    </row>
    <row r="49" spans="1:34">
      <c r="A49" s="73"/>
      <c r="B49" s="73"/>
      <c r="C49" s="383"/>
      <c r="D49" s="383"/>
      <c r="E49" s="383"/>
      <c r="F49" s="383"/>
      <c r="G49" s="383"/>
      <c r="H49" s="383"/>
      <c r="I49" s="383"/>
      <c r="J49" s="377"/>
      <c r="K49" s="383"/>
      <c r="L49" s="383"/>
      <c r="M49" s="383"/>
      <c r="N49" s="383"/>
      <c r="O49" s="383"/>
      <c r="P49" s="383"/>
      <c r="Q49" s="383"/>
      <c r="R49" s="377"/>
      <c r="S49" s="83"/>
      <c r="T49" s="83"/>
      <c r="U49" s="83"/>
      <c r="V49" s="73"/>
      <c r="W49" s="89"/>
      <c r="X49" s="90"/>
      <c r="Y49" s="89"/>
      <c r="Z49" s="90"/>
      <c r="AA49" s="83"/>
      <c r="AB49" s="67"/>
      <c r="AC49" s="89"/>
      <c r="AD49" s="90"/>
      <c r="AE49" s="89"/>
      <c r="AF49" s="67"/>
      <c r="AG49" s="83"/>
      <c r="AH49" s="83"/>
    </row>
    <row r="50" spans="1:34">
      <c r="A50" s="72" t="s">
        <v>120</v>
      </c>
      <c r="B50" s="72"/>
      <c r="C50" s="56">
        <v>195</v>
      </c>
      <c r="D50" s="382"/>
      <c r="E50" s="56">
        <v>-333.4</v>
      </c>
      <c r="F50" s="382"/>
      <c r="G50" s="56">
        <v>281.7</v>
      </c>
      <c r="H50" s="382"/>
      <c r="I50" s="56">
        <v>-46.7</v>
      </c>
      <c r="J50" s="374"/>
      <c r="K50" s="56">
        <v>123.9</v>
      </c>
      <c r="L50" s="382"/>
      <c r="M50" s="56">
        <v>253.5</v>
      </c>
      <c r="N50" s="382"/>
      <c r="O50" s="56">
        <v>86.7</v>
      </c>
      <c r="P50" s="382"/>
      <c r="Q50" s="56">
        <v>286.7</v>
      </c>
      <c r="R50" s="374"/>
      <c r="S50" s="56">
        <v>-37.299999999999955</v>
      </c>
      <c r="T50" s="56"/>
      <c r="U50" s="56">
        <v>33.182255629860023</v>
      </c>
      <c r="V50" s="72"/>
      <c r="W50" s="83">
        <v>31</v>
      </c>
      <c r="X50" s="89"/>
      <c r="Y50" s="83">
        <v>83.6</v>
      </c>
      <c r="Z50" s="89"/>
      <c r="AA50" s="83">
        <v>-76</v>
      </c>
      <c r="AB50" s="67"/>
      <c r="AC50" s="83">
        <v>-15.7</v>
      </c>
      <c r="AD50" s="89"/>
      <c r="AE50" s="83">
        <v>145.19999999999999</v>
      </c>
      <c r="AF50" s="67"/>
      <c r="AG50" s="83">
        <v>-174.1</v>
      </c>
      <c r="AH50" s="83"/>
    </row>
    <row r="51" spans="1:34">
      <c r="A51" s="72" t="s">
        <v>121</v>
      </c>
      <c r="B51" s="72"/>
      <c r="C51" s="56">
        <v>413.5</v>
      </c>
      <c r="D51" s="382"/>
      <c r="E51" s="56">
        <v>629.20000000000005</v>
      </c>
      <c r="F51" s="382"/>
      <c r="G51" s="56">
        <v>326.8</v>
      </c>
      <c r="H51" s="382"/>
      <c r="I51" s="56">
        <v>342.5</v>
      </c>
      <c r="J51" s="374"/>
      <c r="K51" s="56">
        <v>289.60000000000002</v>
      </c>
      <c r="L51" s="382"/>
      <c r="M51" s="56">
        <v>375.7</v>
      </c>
      <c r="N51" s="382"/>
      <c r="O51" s="56">
        <v>326.8</v>
      </c>
      <c r="P51" s="382"/>
      <c r="Q51" s="56">
        <v>342.5</v>
      </c>
      <c r="R51" s="374"/>
      <c r="S51" s="56">
        <v>326.8</v>
      </c>
      <c r="T51" s="83"/>
      <c r="U51" s="56">
        <v>342.51900000000001</v>
      </c>
      <c r="V51" s="72"/>
      <c r="W51" s="83">
        <v>295.8</v>
      </c>
      <c r="X51" s="89"/>
      <c r="Y51" s="83">
        <v>258.89999999999998</v>
      </c>
      <c r="Z51" s="89"/>
      <c r="AA51" s="83">
        <v>273.3</v>
      </c>
      <c r="AB51" s="67"/>
      <c r="AC51" s="83">
        <v>342.5</v>
      </c>
      <c r="AD51" s="89"/>
      <c r="AE51" s="83">
        <v>197.3</v>
      </c>
      <c r="AF51" s="67"/>
      <c r="AG51" s="83">
        <v>371.4</v>
      </c>
      <c r="AH51" s="83"/>
    </row>
    <row r="52" spans="1:34" ht="13.5" thickBot="1">
      <c r="A52" s="72" t="s">
        <v>122</v>
      </c>
      <c r="B52" s="72"/>
      <c r="C52" s="430">
        <v>608.5</v>
      </c>
      <c r="D52" s="382"/>
      <c r="E52" s="430">
        <v>295.80000000000007</v>
      </c>
      <c r="F52" s="382"/>
      <c r="G52" s="430">
        <v>608.5</v>
      </c>
      <c r="H52" s="382"/>
      <c r="I52" s="430">
        <v>295.80000000000007</v>
      </c>
      <c r="J52" s="374"/>
      <c r="K52" s="430">
        <v>413.5</v>
      </c>
      <c r="L52" s="382"/>
      <c r="M52" s="430">
        <v>629.20000000000005</v>
      </c>
      <c r="N52" s="382"/>
      <c r="O52" s="430">
        <v>413.5</v>
      </c>
      <c r="P52" s="382"/>
      <c r="Q52" s="430">
        <v>629.20000000000005</v>
      </c>
      <c r="R52" s="374"/>
      <c r="S52" s="430">
        <v>289.50000000000006</v>
      </c>
      <c r="T52" s="67"/>
      <c r="U52" s="430">
        <v>375.70125562986004</v>
      </c>
      <c r="V52" s="67"/>
      <c r="W52" s="430">
        <v>326.8</v>
      </c>
      <c r="X52" s="67"/>
      <c r="Y52" s="430">
        <v>342.5</v>
      </c>
      <c r="Z52" s="67"/>
      <c r="AA52" s="430">
        <v>197.3</v>
      </c>
      <c r="AB52" s="67"/>
      <c r="AC52" s="430">
        <v>326.8</v>
      </c>
      <c r="AD52" s="67"/>
      <c r="AE52" s="430">
        <v>342.5</v>
      </c>
      <c r="AF52" s="67"/>
      <c r="AG52" s="430">
        <v>197.3</v>
      </c>
      <c r="AH52" s="38"/>
    </row>
    <row r="53" spans="1:34" ht="13.5" thickTop="1">
      <c r="A53" s="92"/>
      <c r="B53" s="92"/>
      <c r="C53" s="384"/>
      <c r="D53" s="384"/>
      <c r="E53" s="384"/>
      <c r="F53" s="384"/>
      <c r="G53" s="384"/>
      <c r="H53" s="384"/>
      <c r="I53" s="384"/>
      <c r="J53" s="378"/>
      <c r="K53" s="384"/>
      <c r="L53" s="384"/>
      <c r="M53" s="384"/>
      <c r="N53" s="384"/>
      <c r="O53" s="384"/>
      <c r="P53" s="384"/>
      <c r="Q53" s="384"/>
      <c r="R53" s="378"/>
      <c r="V53" s="92"/>
      <c r="W53" s="92"/>
      <c r="X53" s="92"/>
      <c r="Y53" s="92"/>
      <c r="Z53" s="92"/>
      <c r="AC53" s="92"/>
      <c r="AD53" s="92"/>
      <c r="AE53" s="92"/>
    </row>
    <row r="54" spans="1:34" ht="12.75" customHeight="1">
      <c r="A54" s="93" t="s">
        <v>123</v>
      </c>
      <c r="B54" s="93"/>
      <c r="C54" s="385"/>
      <c r="D54" s="385"/>
      <c r="E54" s="385"/>
      <c r="F54" s="385"/>
      <c r="G54" s="385"/>
      <c r="H54" s="385"/>
      <c r="I54" s="385"/>
      <c r="J54" s="94"/>
      <c r="K54" s="385"/>
      <c r="L54" s="385"/>
      <c r="M54" s="385"/>
      <c r="N54" s="385"/>
      <c r="O54" s="385"/>
      <c r="P54" s="385"/>
      <c r="Q54" s="385"/>
      <c r="R54" s="94"/>
      <c r="S54" s="83"/>
      <c r="T54" s="83"/>
      <c r="U54" s="83"/>
      <c r="V54" s="93"/>
      <c r="W54" s="93"/>
      <c r="X54" s="93"/>
      <c r="Y54" s="93"/>
      <c r="Z54" s="93"/>
      <c r="AA54" s="93"/>
      <c r="AB54" s="94"/>
      <c r="AC54" s="93"/>
      <c r="AD54" s="93"/>
      <c r="AE54" s="93"/>
      <c r="AF54" s="93"/>
      <c r="AG54" s="93"/>
    </row>
    <row r="55" spans="1:34">
      <c r="A55" s="20"/>
      <c r="B55" s="20"/>
      <c r="C55" s="431" t="s">
        <v>400</v>
      </c>
      <c r="D55" s="386"/>
      <c r="E55" s="431" t="s">
        <v>400</v>
      </c>
      <c r="F55" s="386"/>
      <c r="G55" s="431" t="s">
        <v>350</v>
      </c>
      <c r="H55" s="386"/>
      <c r="I55" s="431" t="s">
        <v>350</v>
      </c>
      <c r="J55" s="386"/>
      <c r="K55" s="431" t="s">
        <v>295</v>
      </c>
      <c r="L55" s="301"/>
      <c r="M55" s="431" t="s">
        <v>295</v>
      </c>
      <c r="N55" s="20"/>
      <c r="O55" s="95" t="s">
        <v>276</v>
      </c>
      <c r="P55" s="96"/>
      <c r="Q55" s="95" t="s">
        <v>276</v>
      </c>
      <c r="R55" s="20"/>
      <c r="S55" s="431" t="s">
        <v>137</v>
      </c>
      <c r="X55" s="97"/>
      <c r="Z55" s="20"/>
      <c r="AA55" s="20"/>
      <c r="AB55" s="431"/>
      <c r="AF55" s="98"/>
      <c r="AG55" s="98"/>
    </row>
    <row r="56" spans="1:34">
      <c r="C56" s="64">
        <v>2022</v>
      </c>
      <c r="D56" s="384"/>
      <c r="E56" s="64">
        <v>2021</v>
      </c>
      <c r="F56" s="384"/>
      <c r="G56" s="64">
        <v>2022</v>
      </c>
      <c r="H56" s="384"/>
      <c r="I56" s="64">
        <v>2021</v>
      </c>
      <c r="J56" s="384"/>
      <c r="K56" s="64">
        <v>2022</v>
      </c>
      <c r="L56" s="74"/>
      <c r="M56" s="64">
        <v>2021</v>
      </c>
      <c r="O56" s="64">
        <v>2021</v>
      </c>
      <c r="P56" s="74"/>
      <c r="Q56" s="64">
        <v>2020</v>
      </c>
      <c r="R56" s="98"/>
      <c r="S56" s="64">
        <v>2019</v>
      </c>
      <c r="X56" s="99"/>
      <c r="AB56" s="75"/>
      <c r="AF56" s="98"/>
      <c r="AG56" s="98"/>
    </row>
    <row r="57" spans="1:34">
      <c r="A57" s="98" t="s">
        <v>124</v>
      </c>
      <c r="C57" s="429">
        <v>594.29999999999995</v>
      </c>
      <c r="D57" s="384"/>
      <c r="E57" s="429">
        <v>257.60000000000002</v>
      </c>
      <c r="F57" s="384"/>
      <c r="G57" s="429">
        <v>400.7</v>
      </c>
      <c r="H57" s="384"/>
      <c r="I57" s="429">
        <v>591</v>
      </c>
      <c r="J57" s="384"/>
      <c r="K57" s="429">
        <v>251.3</v>
      </c>
      <c r="L57" s="83"/>
      <c r="M57" s="429">
        <v>337.5</v>
      </c>
      <c r="O57" s="429">
        <v>288.60000000000002</v>
      </c>
      <c r="Q57" s="429">
        <v>304.3</v>
      </c>
      <c r="R57" s="98"/>
      <c r="S57" s="429">
        <v>194.95699999999999</v>
      </c>
      <c r="X57" s="99"/>
      <c r="AB57" s="100"/>
      <c r="AF57" s="98"/>
      <c r="AG57" s="98"/>
    </row>
    <row r="58" spans="1:34">
      <c r="A58" s="98" t="s">
        <v>138</v>
      </c>
      <c r="C58" s="83">
        <v>14.21618007</v>
      </c>
      <c r="D58" s="384"/>
      <c r="E58" s="83">
        <v>38.216000000000001</v>
      </c>
      <c r="F58" s="384"/>
      <c r="G58" s="83">
        <v>12.8</v>
      </c>
      <c r="H58" s="384"/>
      <c r="I58" s="83">
        <v>38.200000000000003</v>
      </c>
      <c r="J58" s="384"/>
      <c r="K58" s="83">
        <v>38.200000000000003</v>
      </c>
      <c r="L58" s="83"/>
      <c r="M58" s="83">
        <v>38.200000000000003</v>
      </c>
      <c r="O58" s="83">
        <v>38.200000000000003</v>
      </c>
      <c r="Q58" s="83">
        <v>38.200000000000003</v>
      </c>
      <c r="R58" s="98"/>
      <c r="S58" s="83">
        <v>2.3431979699999848</v>
      </c>
      <c r="X58" s="99"/>
      <c r="AB58" s="83"/>
      <c r="AF58" s="98"/>
      <c r="AG58" s="98"/>
    </row>
    <row r="59" spans="1:34" ht="26.25" thickBot="1">
      <c r="A59" s="101" t="s">
        <v>139</v>
      </c>
      <c r="B59" s="101"/>
      <c r="C59" s="102">
        <v>608.5161800699999</v>
      </c>
      <c r="D59" s="387"/>
      <c r="E59" s="102">
        <v>295.81600000000003</v>
      </c>
      <c r="F59" s="387"/>
      <c r="G59" s="102">
        <v>413.5</v>
      </c>
      <c r="H59" s="387"/>
      <c r="I59" s="102">
        <v>629.20000000000005</v>
      </c>
      <c r="J59" s="387"/>
      <c r="K59" s="102">
        <v>289.5</v>
      </c>
      <c r="L59" s="55"/>
      <c r="M59" s="102">
        <v>375.7</v>
      </c>
      <c r="N59" s="101"/>
      <c r="O59" s="102">
        <v>326.8</v>
      </c>
      <c r="P59" s="103"/>
      <c r="Q59" s="102">
        <v>342.5</v>
      </c>
      <c r="R59" s="101"/>
      <c r="S59" s="102">
        <v>197.30019796999997</v>
      </c>
      <c r="X59" s="99"/>
      <c r="Z59" s="101"/>
      <c r="AA59" s="101"/>
      <c r="AB59" s="104"/>
      <c r="AF59" s="98"/>
      <c r="AG59" s="98"/>
    </row>
    <row r="60" spans="1:34" ht="13.5" thickTop="1">
      <c r="A60" s="101"/>
      <c r="B60" s="101"/>
      <c r="C60" s="387"/>
      <c r="D60" s="387"/>
      <c r="E60" s="387"/>
      <c r="F60" s="387"/>
      <c r="G60" s="387"/>
      <c r="H60" s="387"/>
      <c r="I60" s="387"/>
      <c r="J60" s="106"/>
      <c r="K60" s="387"/>
      <c r="L60" s="387"/>
      <c r="M60" s="387"/>
      <c r="N60" s="387"/>
      <c r="O60" s="387"/>
      <c r="P60" s="387"/>
      <c r="Q60" s="387"/>
      <c r="R60" s="106"/>
      <c r="S60" s="83"/>
      <c r="T60" s="83"/>
      <c r="U60" s="83"/>
      <c r="V60" s="101"/>
      <c r="W60" s="101"/>
      <c r="X60" s="101"/>
      <c r="Y60" s="101"/>
      <c r="Z60" s="101"/>
      <c r="AA60" s="104"/>
      <c r="AB60" s="104"/>
      <c r="AC60" s="101"/>
      <c r="AD60" s="101"/>
      <c r="AE60" s="101"/>
      <c r="AF60" s="104"/>
      <c r="AG60" s="99"/>
      <c r="AH60" s="104"/>
    </row>
    <row r="61" spans="1:34" ht="12.75" customHeight="1">
      <c r="A61" s="105" t="s">
        <v>140</v>
      </c>
      <c r="B61" s="101"/>
      <c r="C61" s="387"/>
      <c r="D61" s="387"/>
      <c r="E61" s="387"/>
      <c r="F61" s="387"/>
      <c r="G61" s="387"/>
      <c r="H61" s="387"/>
      <c r="I61" s="387"/>
      <c r="J61" s="106"/>
      <c r="K61" s="387"/>
      <c r="L61" s="387"/>
      <c r="M61" s="387"/>
      <c r="N61" s="387"/>
      <c r="O61" s="387"/>
      <c r="P61" s="387"/>
      <c r="Q61" s="387"/>
      <c r="R61" s="106"/>
      <c r="S61" s="101"/>
      <c r="T61" s="101"/>
      <c r="U61" s="101"/>
      <c r="V61" s="101"/>
      <c r="W61" s="101"/>
      <c r="X61" s="101"/>
      <c r="Y61" s="101"/>
      <c r="Z61" s="101"/>
      <c r="AA61" s="101"/>
      <c r="AB61" s="106"/>
      <c r="AC61" s="101"/>
      <c r="AD61" s="101"/>
      <c r="AE61" s="101"/>
      <c r="AF61" s="101"/>
      <c r="AG61" s="101"/>
    </row>
    <row r="62" spans="1:34">
      <c r="C62" s="384"/>
      <c r="D62" s="384"/>
      <c r="E62" s="384"/>
      <c r="F62" s="384"/>
      <c r="G62" s="384"/>
      <c r="H62" s="384"/>
      <c r="I62" s="384"/>
      <c r="K62" s="384"/>
      <c r="L62" s="384"/>
      <c r="M62" s="384"/>
      <c r="N62" s="384"/>
      <c r="O62" s="384"/>
      <c r="P62" s="384"/>
      <c r="Q62" s="384"/>
    </row>
    <row r="63" spans="1:34">
      <c r="C63" s="384"/>
      <c r="D63" s="384"/>
      <c r="E63" s="384"/>
      <c r="F63" s="384"/>
      <c r="G63" s="384"/>
      <c r="H63" s="384"/>
      <c r="I63" s="384"/>
      <c r="K63" s="384"/>
      <c r="L63" s="384"/>
      <c r="M63" s="384"/>
      <c r="N63" s="384"/>
      <c r="O63" s="384"/>
      <c r="P63" s="384"/>
      <c r="Q63" s="384"/>
    </row>
    <row r="64" spans="1:34">
      <c r="C64" s="384"/>
      <c r="D64" s="384"/>
      <c r="E64" s="384"/>
      <c r="F64" s="384"/>
      <c r="G64" s="384"/>
      <c r="H64" s="384"/>
      <c r="I64" s="384"/>
      <c r="K64" s="384"/>
      <c r="L64" s="384"/>
      <c r="M64" s="384"/>
      <c r="N64" s="384"/>
      <c r="O64" s="384"/>
      <c r="P64" s="384"/>
      <c r="Q64" s="384"/>
    </row>
    <row r="65" spans="3:17">
      <c r="C65" s="384"/>
      <c r="D65" s="384"/>
      <c r="E65" s="384"/>
      <c r="F65" s="384"/>
      <c r="G65" s="384"/>
      <c r="H65" s="384"/>
      <c r="I65" s="384"/>
      <c r="K65" s="384"/>
      <c r="L65" s="384"/>
      <c r="M65" s="384"/>
      <c r="N65" s="384"/>
      <c r="O65" s="384"/>
      <c r="P65" s="384"/>
      <c r="Q65" s="384"/>
    </row>
    <row r="66" spans="3:17">
      <c r="C66" s="384"/>
      <c r="D66" s="384"/>
      <c r="E66" s="384"/>
      <c r="F66" s="384"/>
      <c r="G66" s="384"/>
      <c r="H66" s="384"/>
      <c r="I66" s="384"/>
      <c r="K66" s="384"/>
      <c r="L66" s="384"/>
      <c r="M66" s="384"/>
      <c r="N66" s="384"/>
      <c r="O66" s="384"/>
      <c r="P66" s="384"/>
      <c r="Q66" s="384"/>
    </row>
    <row r="67" spans="3:17">
      <c r="C67" s="384"/>
      <c r="D67" s="384"/>
      <c r="E67" s="384"/>
      <c r="F67" s="384"/>
      <c r="G67" s="384"/>
      <c r="H67" s="384"/>
      <c r="I67" s="384"/>
      <c r="K67" s="384"/>
      <c r="L67" s="384"/>
      <c r="M67" s="384"/>
      <c r="N67" s="384"/>
      <c r="O67" s="384"/>
      <c r="P67" s="384"/>
      <c r="Q67" s="384"/>
    </row>
    <row r="68" spans="3:17">
      <c r="C68" s="384"/>
      <c r="D68" s="384"/>
      <c r="E68" s="384"/>
      <c r="F68" s="384"/>
      <c r="G68" s="384"/>
      <c r="H68" s="384"/>
      <c r="I68" s="384"/>
      <c r="K68" s="384"/>
      <c r="L68" s="384"/>
      <c r="M68" s="384"/>
      <c r="N68" s="384"/>
      <c r="O68" s="384"/>
      <c r="P68" s="384"/>
      <c r="Q68" s="384"/>
    </row>
    <row r="69" spans="3:17">
      <c r="C69" s="384"/>
      <c r="D69" s="384"/>
      <c r="E69" s="384"/>
      <c r="F69" s="384"/>
      <c r="G69" s="384"/>
      <c r="H69" s="384"/>
      <c r="I69" s="384"/>
      <c r="K69" s="384"/>
      <c r="L69" s="384"/>
      <c r="M69" s="384"/>
      <c r="N69" s="384"/>
      <c r="O69" s="384"/>
      <c r="P69" s="384"/>
      <c r="Q69" s="384"/>
    </row>
    <row r="70" spans="3:17">
      <c r="C70" s="384"/>
      <c r="D70" s="384"/>
      <c r="E70" s="384"/>
      <c r="F70" s="384"/>
      <c r="G70" s="384"/>
      <c r="H70" s="384"/>
      <c r="I70" s="384"/>
      <c r="K70" s="384"/>
      <c r="L70" s="384"/>
      <c r="M70" s="384"/>
      <c r="N70" s="384"/>
      <c r="O70" s="384"/>
      <c r="P70" s="384"/>
      <c r="Q70" s="384"/>
    </row>
    <row r="71" spans="3:17">
      <c r="C71" s="384"/>
      <c r="D71" s="384"/>
      <c r="E71" s="384"/>
      <c r="F71" s="384"/>
      <c r="G71" s="384"/>
      <c r="H71" s="384"/>
      <c r="I71" s="384"/>
      <c r="K71" s="384"/>
      <c r="L71" s="384"/>
      <c r="M71" s="384"/>
      <c r="N71" s="384"/>
      <c r="O71" s="384"/>
      <c r="P71" s="384"/>
      <c r="Q71" s="384"/>
    </row>
    <row r="72" spans="3:17">
      <c r="C72" s="384"/>
      <c r="D72" s="384"/>
      <c r="E72" s="384"/>
      <c r="F72" s="384"/>
      <c r="G72" s="384"/>
      <c r="H72" s="384"/>
      <c r="I72" s="384"/>
      <c r="K72" s="384"/>
      <c r="L72" s="384"/>
      <c r="M72" s="384"/>
      <c r="N72" s="384"/>
      <c r="O72" s="384"/>
      <c r="P72" s="384"/>
      <c r="Q72" s="384"/>
    </row>
    <row r="73" spans="3:17">
      <c r="C73" s="384"/>
      <c r="D73" s="384"/>
      <c r="E73" s="384"/>
      <c r="F73" s="384"/>
      <c r="G73" s="384"/>
      <c r="H73" s="384"/>
      <c r="I73" s="384"/>
      <c r="K73" s="384"/>
      <c r="L73" s="384"/>
      <c r="M73" s="384"/>
      <c r="N73" s="384"/>
      <c r="O73" s="384"/>
      <c r="P73" s="384"/>
      <c r="Q73" s="384"/>
    </row>
    <row r="74" spans="3:17">
      <c r="C74" s="384"/>
      <c r="D74" s="384"/>
      <c r="E74" s="384"/>
      <c r="F74" s="384"/>
      <c r="G74" s="384"/>
      <c r="H74" s="384"/>
      <c r="I74" s="384"/>
      <c r="K74" s="384"/>
      <c r="L74" s="384"/>
      <c r="M74" s="384"/>
      <c r="N74" s="384"/>
      <c r="O74" s="384"/>
      <c r="P74" s="384"/>
      <c r="Q74" s="384"/>
    </row>
    <row r="75" spans="3:17">
      <c r="C75" s="384"/>
      <c r="D75" s="384"/>
      <c r="E75" s="384"/>
      <c r="F75" s="384"/>
      <c r="G75" s="384"/>
      <c r="H75" s="384"/>
      <c r="I75" s="384"/>
      <c r="K75" s="384"/>
      <c r="L75" s="384"/>
      <c r="M75" s="384"/>
      <c r="N75" s="384"/>
      <c r="O75" s="384"/>
      <c r="P75" s="384"/>
      <c r="Q75" s="384"/>
    </row>
    <row r="76" spans="3:17">
      <c r="C76" s="384"/>
      <c r="D76" s="384"/>
      <c r="E76" s="384"/>
      <c r="F76" s="384"/>
      <c r="G76" s="384"/>
      <c r="H76" s="384"/>
      <c r="I76" s="384"/>
      <c r="K76" s="384"/>
      <c r="L76" s="384"/>
      <c r="M76" s="384"/>
      <c r="N76" s="384"/>
      <c r="O76" s="384"/>
      <c r="P76" s="384"/>
      <c r="Q76" s="384"/>
    </row>
    <row r="77" spans="3:17">
      <c r="C77" s="384"/>
      <c r="D77" s="384"/>
      <c r="E77" s="384"/>
      <c r="F77" s="384"/>
      <c r="G77" s="384"/>
      <c r="H77" s="384"/>
      <c r="I77" s="384"/>
      <c r="K77" s="384"/>
      <c r="L77" s="384"/>
      <c r="M77" s="384"/>
      <c r="N77" s="384"/>
      <c r="O77" s="384"/>
      <c r="P77" s="384"/>
      <c r="Q77" s="384"/>
    </row>
    <row r="78" spans="3:17">
      <c r="C78" s="384"/>
      <c r="D78" s="384"/>
      <c r="E78" s="384"/>
      <c r="F78" s="384"/>
      <c r="G78" s="384"/>
      <c r="H78" s="384"/>
      <c r="I78" s="384"/>
      <c r="K78" s="384"/>
      <c r="L78" s="384"/>
      <c r="M78" s="384"/>
      <c r="N78" s="384"/>
      <c r="O78" s="384"/>
      <c r="P78" s="384"/>
      <c r="Q78" s="384"/>
    </row>
    <row r="79" spans="3:17">
      <c r="C79" s="384"/>
      <c r="D79" s="384"/>
      <c r="E79" s="384"/>
      <c r="F79" s="384"/>
      <c r="G79" s="384"/>
      <c r="H79" s="384"/>
      <c r="I79" s="384"/>
      <c r="K79" s="384"/>
      <c r="L79" s="384"/>
      <c r="M79" s="384"/>
      <c r="N79" s="384"/>
      <c r="O79" s="384"/>
      <c r="P79" s="384"/>
      <c r="Q79" s="384"/>
    </row>
    <row r="80" spans="3:17">
      <c r="C80" s="384"/>
      <c r="D80" s="384"/>
      <c r="E80" s="384"/>
      <c r="F80" s="384"/>
      <c r="G80" s="384"/>
      <c r="H80" s="384"/>
      <c r="I80" s="384"/>
      <c r="K80" s="384"/>
      <c r="L80" s="384"/>
      <c r="M80" s="384"/>
      <c r="N80" s="384"/>
      <c r="O80" s="384"/>
      <c r="P80" s="384"/>
      <c r="Q80" s="384"/>
    </row>
    <row r="81" spans="3:17">
      <c r="C81" s="384"/>
      <c r="D81" s="384"/>
      <c r="E81" s="384"/>
      <c r="F81" s="384"/>
      <c r="G81" s="384"/>
      <c r="H81" s="384"/>
      <c r="I81" s="384"/>
      <c r="K81" s="384"/>
      <c r="L81" s="384"/>
      <c r="M81" s="384"/>
      <c r="N81" s="384"/>
      <c r="O81" s="384"/>
      <c r="P81" s="384"/>
      <c r="Q81" s="384"/>
    </row>
    <row r="82" spans="3:17">
      <c r="C82" s="384"/>
      <c r="D82" s="384"/>
      <c r="E82" s="384"/>
      <c r="F82" s="384"/>
      <c r="G82" s="384"/>
      <c r="H82" s="384"/>
      <c r="I82" s="384"/>
      <c r="K82" s="384"/>
      <c r="L82" s="384"/>
      <c r="M82" s="384"/>
      <c r="N82" s="384"/>
      <c r="O82" s="384"/>
      <c r="P82" s="384"/>
      <c r="Q82" s="384"/>
    </row>
    <row r="83" spans="3:17">
      <c r="C83" s="384"/>
      <c r="D83" s="384"/>
      <c r="E83" s="384"/>
      <c r="F83" s="384"/>
      <c r="G83" s="384"/>
      <c r="H83" s="384"/>
      <c r="I83" s="384"/>
      <c r="K83" s="384"/>
      <c r="L83" s="384"/>
      <c r="M83" s="384"/>
      <c r="N83" s="384"/>
      <c r="O83" s="384"/>
      <c r="P83" s="384"/>
      <c r="Q83" s="384"/>
    </row>
    <row r="84" spans="3:17">
      <c r="C84" s="384"/>
      <c r="D84" s="384"/>
      <c r="E84" s="384"/>
      <c r="F84" s="384"/>
      <c r="G84" s="384"/>
      <c r="H84" s="384"/>
      <c r="I84" s="384"/>
      <c r="K84" s="384"/>
      <c r="L84" s="384"/>
      <c r="M84" s="384"/>
      <c r="N84" s="384"/>
      <c r="O84" s="384"/>
      <c r="P84" s="384"/>
      <c r="Q84" s="384"/>
    </row>
    <row r="85" spans="3:17">
      <c r="C85" s="384"/>
      <c r="D85" s="384"/>
      <c r="E85" s="384"/>
      <c r="F85" s="384"/>
      <c r="G85" s="384"/>
      <c r="H85" s="384"/>
      <c r="I85" s="384"/>
      <c r="K85" s="384"/>
      <c r="L85" s="384"/>
      <c r="M85" s="384"/>
      <c r="N85" s="384"/>
      <c r="O85" s="384"/>
      <c r="P85" s="384"/>
      <c r="Q85" s="384"/>
    </row>
    <row r="86" spans="3:17">
      <c r="C86" s="384"/>
      <c r="D86" s="384"/>
      <c r="E86" s="384"/>
      <c r="F86" s="384"/>
      <c r="G86" s="384"/>
      <c r="H86" s="384"/>
      <c r="I86" s="384"/>
      <c r="K86" s="384"/>
      <c r="L86" s="384"/>
      <c r="M86" s="384"/>
      <c r="N86" s="384"/>
      <c r="O86" s="384"/>
      <c r="P86" s="384"/>
      <c r="Q86" s="384"/>
    </row>
    <row r="87" spans="3:17">
      <c r="C87" s="384"/>
      <c r="D87" s="384"/>
      <c r="E87" s="384"/>
      <c r="F87" s="384"/>
      <c r="G87" s="384"/>
      <c r="H87" s="384"/>
      <c r="I87" s="384"/>
      <c r="K87" s="384"/>
      <c r="L87" s="384"/>
      <c r="M87" s="384"/>
      <c r="N87" s="384"/>
      <c r="O87" s="384"/>
      <c r="P87" s="384"/>
      <c r="Q87" s="384"/>
    </row>
    <row r="88" spans="3:17">
      <c r="C88" s="384"/>
      <c r="D88" s="384"/>
      <c r="E88" s="384"/>
      <c r="F88" s="384"/>
      <c r="G88" s="384"/>
      <c r="H88" s="384"/>
      <c r="I88" s="384"/>
      <c r="K88" s="384"/>
      <c r="L88" s="384"/>
      <c r="M88" s="384"/>
      <c r="N88" s="384"/>
      <c r="O88" s="384"/>
      <c r="P88" s="384"/>
      <c r="Q88" s="384"/>
    </row>
  </sheetData>
  <mergeCells count="7">
    <mergeCell ref="C4:E4"/>
    <mergeCell ref="G4:I4"/>
    <mergeCell ref="W4:AA4"/>
    <mergeCell ref="AC4:AG4"/>
    <mergeCell ref="S4:U4"/>
    <mergeCell ref="K4:M4"/>
    <mergeCell ref="O4:Q4"/>
  </mergeCells>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C6F05-3C78-416E-A14E-529B147A2292}">
  <dimension ref="A1:P112"/>
  <sheetViews>
    <sheetView showGridLines="0" zoomScale="160" zoomScaleNormal="160" workbookViewId="0">
      <selection activeCell="I17" sqref="I17"/>
    </sheetView>
  </sheetViews>
  <sheetFormatPr defaultColWidth="8.5703125" defaultRowHeight="15"/>
  <cols>
    <col min="1" max="1" width="21.42578125" style="108" customWidth="1"/>
    <col min="2" max="2" width="18.42578125" style="108" bestFit="1" customWidth="1"/>
    <col min="3" max="3" width="15.42578125" style="108" customWidth="1"/>
    <col min="4" max="4" width="18.42578125" style="108" customWidth="1"/>
    <col min="5" max="6" width="18.42578125" style="108" bestFit="1" customWidth="1"/>
    <col min="7" max="7" width="13.140625" style="45" customWidth="1"/>
    <col min="8" max="8" width="14" style="45" customWidth="1"/>
    <col min="9" max="14" width="8.5703125" style="45"/>
    <col min="15" max="15" width="15.5703125" style="45" bestFit="1" customWidth="1"/>
    <col min="16" max="16384" width="8.5703125" style="45"/>
  </cols>
  <sheetData>
    <row r="1" spans="1:16">
      <c r="A1" s="107" t="s">
        <v>0</v>
      </c>
      <c r="H1" s="109"/>
    </row>
    <row r="2" spans="1:16">
      <c r="A2" s="517" t="s">
        <v>3</v>
      </c>
      <c r="B2" s="517"/>
      <c r="D2" s="31"/>
    </row>
    <row r="3" spans="1:16">
      <c r="A3" s="517" t="s">
        <v>402</v>
      </c>
      <c r="B3" s="517"/>
      <c r="C3" s="517"/>
    </row>
    <row r="4" spans="1:16">
      <c r="A4" s="107"/>
      <c r="B4" s="107"/>
      <c r="C4" s="107"/>
    </row>
    <row r="5" spans="1:16">
      <c r="A5" s="518" t="s">
        <v>143</v>
      </c>
      <c r="B5" s="518"/>
      <c r="C5" s="518"/>
    </row>
    <row r="6" spans="1:16" ht="51.75">
      <c r="A6" s="1" t="s">
        <v>4</v>
      </c>
      <c r="B6" s="1" t="s">
        <v>5</v>
      </c>
      <c r="C6" s="462" t="s">
        <v>6</v>
      </c>
      <c r="D6" s="1" t="s">
        <v>370</v>
      </c>
      <c r="E6" s="1" t="s">
        <v>371</v>
      </c>
      <c r="F6" s="1" t="s">
        <v>335</v>
      </c>
      <c r="G6" s="1" t="s">
        <v>372</v>
      </c>
      <c r="H6" s="1" t="s">
        <v>373</v>
      </c>
    </row>
    <row r="7" spans="1:16">
      <c r="A7" s="2" t="s">
        <v>7</v>
      </c>
      <c r="B7" s="2">
        <v>14</v>
      </c>
      <c r="C7" s="2">
        <f>'[12]Condensed Fleet Table'!$C$4</f>
        <v>6</v>
      </c>
      <c r="D7" s="110">
        <v>14.330211032950757</v>
      </c>
      <c r="E7" s="110">
        <v>2.4029064742335029</v>
      </c>
      <c r="F7" s="110">
        <v>24.254532142857144</v>
      </c>
      <c r="G7" s="2">
        <v>82</v>
      </c>
      <c r="H7" s="111">
        <v>3822</v>
      </c>
      <c r="P7" s="112"/>
    </row>
    <row r="8" spans="1:16">
      <c r="A8" s="2" t="s">
        <v>300</v>
      </c>
      <c r="B8" s="2">
        <v>22</v>
      </c>
      <c r="C8" s="2">
        <v>15</v>
      </c>
      <c r="D8" s="110">
        <v>14.469860920173902</v>
      </c>
      <c r="E8" s="110">
        <v>2.5188240279507146</v>
      </c>
      <c r="F8" s="110">
        <v>21.015000000000001</v>
      </c>
      <c r="G8" s="2">
        <v>222</v>
      </c>
      <c r="H8" s="111">
        <v>7312</v>
      </c>
      <c r="P8" s="112"/>
    </row>
    <row r="9" spans="1:16" ht="16.5">
      <c r="A9" s="2" t="s">
        <v>374</v>
      </c>
      <c r="B9" s="2">
        <v>18</v>
      </c>
      <c r="C9" s="2">
        <v>3</v>
      </c>
      <c r="D9" s="110">
        <v>12.650538685866096</v>
      </c>
      <c r="E9" s="110">
        <v>3.3639328598003706</v>
      </c>
      <c r="F9" s="110">
        <v>39.825000000000003</v>
      </c>
      <c r="G9" s="2">
        <v>62</v>
      </c>
      <c r="H9" s="111">
        <v>4914</v>
      </c>
      <c r="P9" s="112"/>
    </row>
    <row r="10" spans="1:16" ht="16.5">
      <c r="A10" s="2" t="s">
        <v>375</v>
      </c>
      <c r="B10" s="2">
        <v>33</v>
      </c>
      <c r="C10" s="2">
        <v>4</v>
      </c>
      <c r="D10" s="110">
        <v>6.9525452794382385</v>
      </c>
      <c r="E10" s="110">
        <v>3.6720746275540725</v>
      </c>
      <c r="F10" s="110">
        <v>33.129054054054052</v>
      </c>
      <c r="G10" s="2">
        <v>15</v>
      </c>
      <c r="H10" s="111">
        <v>9009</v>
      </c>
      <c r="P10" s="112"/>
    </row>
    <row r="11" spans="1:16" ht="16.5">
      <c r="A11" s="2" t="s">
        <v>432</v>
      </c>
      <c r="B11" s="2">
        <v>25</v>
      </c>
      <c r="C11" s="113">
        <v>0</v>
      </c>
      <c r="D11" s="110">
        <v>5.8335522660598826</v>
      </c>
      <c r="E11" s="110">
        <v>6.9903029680365263</v>
      </c>
      <c r="F11" s="110">
        <v>40.647619047619045</v>
      </c>
      <c r="G11" s="2">
        <v>9</v>
      </c>
      <c r="H11" s="111">
        <v>5733</v>
      </c>
      <c r="P11" s="112"/>
    </row>
    <row r="12" spans="1:16">
      <c r="A12" s="2" t="s">
        <v>8</v>
      </c>
      <c r="B12" s="2">
        <v>17</v>
      </c>
      <c r="C12" s="2">
        <v>2</v>
      </c>
      <c r="D12" s="110">
        <v>6.3689383561643833</v>
      </c>
      <c r="E12" s="110">
        <v>3.931721729787832</v>
      </c>
      <c r="F12" s="110">
        <v>47.970588235294116</v>
      </c>
      <c r="G12" s="2">
        <v>151</v>
      </c>
      <c r="H12" s="111">
        <v>4641</v>
      </c>
      <c r="P12" s="112"/>
    </row>
    <row r="13" spans="1:16">
      <c r="A13" s="114" t="s">
        <v>9</v>
      </c>
      <c r="B13" s="114">
        <v>129</v>
      </c>
      <c r="C13" s="114">
        <v>30</v>
      </c>
      <c r="D13" s="115">
        <v>8.160949659336195</v>
      </c>
      <c r="E13" s="115">
        <v>3.9865712565810667</v>
      </c>
      <c r="F13" s="115">
        <v>33.954082677165353</v>
      </c>
      <c r="G13" s="114">
        <v>541</v>
      </c>
      <c r="H13" s="116">
        <v>35431</v>
      </c>
    </row>
    <row r="14" spans="1:16">
      <c r="A14" s="2"/>
      <c r="B14" s="2"/>
      <c r="C14" s="2"/>
      <c r="D14" s="2"/>
      <c r="E14" s="3"/>
      <c r="F14" s="4"/>
      <c r="G14" s="4"/>
      <c r="H14" s="4"/>
      <c r="O14" s="117"/>
      <c r="P14" s="112"/>
    </row>
    <row r="15" spans="1:16" s="118" customFormat="1">
      <c r="A15" s="464" t="s">
        <v>376</v>
      </c>
      <c r="B15" s="465"/>
      <c r="C15" s="465"/>
      <c r="D15" s="465"/>
      <c r="E15" s="465"/>
      <c r="F15" s="465"/>
      <c r="O15" s="117"/>
      <c r="P15" s="119"/>
    </row>
    <row r="16" spans="1:16" s="464" customFormat="1" ht="12">
      <c r="A16" s="464" t="s">
        <v>377</v>
      </c>
    </row>
    <row r="17" spans="1:16" s="464" customFormat="1" ht="12">
      <c r="A17" s="464" t="s">
        <v>378</v>
      </c>
    </row>
    <row r="18" spans="1:16" s="464" customFormat="1" ht="12">
      <c r="A18" s="464" t="s">
        <v>379</v>
      </c>
    </row>
    <row r="19" spans="1:16" s="117" customFormat="1" ht="12">
      <c r="A19" s="464" t="s">
        <v>412</v>
      </c>
      <c r="B19" s="464"/>
    </row>
    <row r="20" spans="1:16" s="117" customFormat="1" ht="12">
      <c r="A20" s="464" t="s">
        <v>411</v>
      </c>
    </row>
    <row r="21" spans="1:16">
      <c r="A21" s="117"/>
      <c r="B21" s="45"/>
      <c r="C21" s="45"/>
      <c r="D21" s="45"/>
      <c r="E21" s="45"/>
      <c r="F21" s="45"/>
      <c r="P21" s="112"/>
    </row>
    <row r="22" spans="1:16">
      <c r="A22" s="117"/>
      <c r="B22" s="45"/>
      <c r="C22" s="45"/>
      <c r="D22" s="45"/>
      <c r="E22" s="45"/>
      <c r="F22" s="45"/>
      <c r="P22" s="112"/>
    </row>
    <row r="23" spans="1:16">
      <c r="A23" s="519" t="s">
        <v>144</v>
      </c>
      <c r="B23" s="519"/>
      <c r="C23" s="519"/>
      <c r="D23" s="359"/>
      <c r="E23" s="359"/>
      <c r="F23" s="45"/>
    </row>
    <row r="24" spans="1:16" ht="39">
      <c r="A24" s="461" t="s">
        <v>10</v>
      </c>
      <c r="B24" s="462" t="s">
        <v>11</v>
      </c>
      <c r="C24" s="462" t="s">
        <v>12</v>
      </c>
      <c r="D24" s="462" t="s">
        <v>334</v>
      </c>
      <c r="E24" s="462" t="s">
        <v>13</v>
      </c>
      <c r="F24" s="45"/>
    </row>
    <row r="25" spans="1:16">
      <c r="A25" s="470" t="s">
        <v>14</v>
      </c>
      <c r="B25" s="471">
        <v>1320</v>
      </c>
      <c r="C25" s="471">
        <v>1056</v>
      </c>
      <c r="D25" s="472">
        <v>273.60000000000002</v>
      </c>
      <c r="E25" s="473">
        <v>1.3812594052033074</v>
      </c>
    </row>
    <row r="26" spans="1:16">
      <c r="A26" s="359"/>
      <c r="B26" s="359"/>
      <c r="C26" s="359"/>
      <c r="D26" s="359"/>
      <c r="E26" s="359"/>
    </row>
    <row r="27" spans="1:16">
      <c r="A27" s="463" t="s">
        <v>15</v>
      </c>
      <c r="B27" s="359"/>
      <c r="C27" s="359"/>
      <c r="D27" s="359"/>
      <c r="E27" s="359"/>
    </row>
    <row r="28" spans="1:16">
      <c r="A28" s="45"/>
      <c r="B28" s="45"/>
      <c r="C28" s="45"/>
      <c r="D28" s="45"/>
      <c r="E28" s="45"/>
      <c r="F28" s="45"/>
    </row>
    <row r="29" spans="1:16">
      <c r="A29" s="45"/>
      <c r="B29" s="45"/>
      <c r="C29" s="45"/>
      <c r="D29" s="45"/>
      <c r="E29" s="45"/>
      <c r="F29" s="45"/>
    </row>
    <row r="30" spans="1:16">
      <c r="A30" s="45"/>
      <c r="B30" s="45"/>
      <c r="C30" s="45"/>
      <c r="D30" s="45"/>
      <c r="E30" s="45"/>
      <c r="F30" s="45"/>
    </row>
    <row r="31" spans="1:16">
      <c r="A31" s="45"/>
      <c r="B31" s="45"/>
      <c r="C31" s="45"/>
      <c r="D31" s="45"/>
      <c r="E31" s="45"/>
      <c r="F31" s="45"/>
    </row>
    <row r="32" spans="1:16">
      <c r="A32" s="45"/>
      <c r="B32" s="45"/>
      <c r="C32" s="45"/>
      <c r="D32" s="45"/>
      <c r="E32" s="45"/>
      <c r="F32" s="45"/>
    </row>
    <row r="33" s="45" customFormat="1"/>
    <row r="34" s="45" customFormat="1"/>
    <row r="35" s="45" customFormat="1"/>
    <row r="36" s="45" customFormat="1"/>
    <row r="37" s="45" customFormat="1"/>
    <row r="38" s="45" customFormat="1"/>
    <row r="39" s="45" customFormat="1"/>
    <row r="40" s="45" customFormat="1"/>
    <row r="41" s="45" customFormat="1"/>
    <row r="42" s="45" customFormat="1"/>
    <row r="43" s="45" customFormat="1"/>
    <row r="44" s="45" customFormat="1"/>
    <row r="45" s="45" customFormat="1" ht="15.6" customHeight="1"/>
    <row r="46" s="45" customFormat="1" ht="14.1" customHeight="1"/>
    <row r="47" s="45" customFormat="1" ht="19.350000000000001" customHeight="1"/>
    <row r="48" s="45" customFormat="1" ht="14.1" customHeight="1"/>
    <row r="49" s="45" customFormat="1" ht="21.6" customHeight="1"/>
    <row r="50" s="45" customFormat="1" ht="13.35" customHeight="1"/>
    <row r="51" s="45" customFormat="1" ht="14.85" customHeight="1"/>
    <row r="52" s="45" customFormat="1" ht="15.6" customHeight="1"/>
    <row r="53" s="45" customFormat="1" ht="15.6" customHeight="1"/>
    <row r="54" s="45" customFormat="1"/>
    <row r="55" s="45" customFormat="1"/>
    <row r="56" s="45" customFormat="1" ht="15.6" customHeight="1"/>
    <row r="57" s="45" customFormat="1" ht="15" customHeight="1"/>
    <row r="58" s="45" customFormat="1" ht="14.1" customHeight="1"/>
    <row r="59" s="45" customFormat="1" ht="14.1" customHeight="1"/>
    <row r="60" s="45" customFormat="1" ht="14.1" customHeight="1"/>
    <row r="61" s="45" customFormat="1" ht="14.1" customHeight="1"/>
    <row r="62" s="45" customFormat="1"/>
    <row r="63" s="45" customFormat="1"/>
    <row r="64" s="45" customFormat="1"/>
    <row r="65" s="45" customFormat="1"/>
    <row r="66" s="45" customFormat="1"/>
    <row r="67" s="45" customFormat="1"/>
    <row r="68" s="45" customFormat="1"/>
    <row r="69" s="45" customFormat="1"/>
    <row r="70" s="45" customFormat="1"/>
    <row r="71" s="45" customFormat="1" ht="24.75" customHeigh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pans="1:6">
      <c r="A97" s="45"/>
      <c r="B97" s="45"/>
      <c r="C97" s="45"/>
      <c r="D97" s="45"/>
      <c r="E97" s="45"/>
      <c r="F97" s="45"/>
    </row>
    <row r="98" spans="1:6">
      <c r="A98" s="45"/>
      <c r="B98" s="45"/>
      <c r="C98" s="45"/>
      <c r="D98" s="45"/>
      <c r="E98" s="45"/>
      <c r="F98" s="45"/>
    </row>
    <row r="99" spans="1:6">
      <c r="A99" s="45"/>
      <c r="B99" s="45"/>
      <c r="C99" s="45"/>
      <c r="D99" s="45"/>
      <c r="E99" s="45"/>
      <c r="F99" s="45"/>
    </row>
    <row r="100" spans="1:6">
      <c r="A100" s="45"/>
      <c r="B100" s="45"/>
      <c r="C100" s="45"/>
      <c r="D100" s="45"/>
      <c r="E100" s="45"/>
      <c r="F100" s="45"/>
    </row>
    <row r="101" spans="1:6">
      <c r="A101" s="45"/>
      <c r="B101" s="45"/>
      <c r="C101" s="45"/>
      <c r="D101" s="45"/>
      <c r="E101" s="45"/>
      <c r="F101" s="45"/>
    </row>
    <row r="102" spans="1:6">
      <c r="A102" s="45"/>
      <c r="B102" s="45"/>
      <c r="C102" s="45"/>
      <c r="D102" s="45"/>
      <c r="E102" s="45"/>
      <c r="F102" s="45"/>
    </row>
    <row r="103" spans="1:6">
      <c r="A103" s="45"/>
      <c r="B103" s="45"/>
      <c r="C103" s="45"/>
      <c r="D103" s="45"/>
      <c r="E103" s="45"/>
      <c r="F103" s="45"/>
    </row>
    <row r="104" spans="1:6">
      <c r="A104" s="45"/>
      <c r="B104" s="45"/>
      <c r="C104" s="45"/>
      <c r="D104" s="45"/>
      <c r="E104" s="45"/>
      <c r="F104" s="45"/>
    </row>
    <row r="105" spans="1:6">
      <c r="A105" s="45"/>
      <c r="B105" s="45"/>
      <c r="C105" s="45"/>
      <c r="D105" s="45"/>
      <c r="E105" s="45"/>
      <c r="F105" s="45"/>
    </row>
    <row r="106" spans="1:6">
      <c r="A106" s="45"/>
      <c r="B106" s="45"/>
      <c r="C106" s="45"/>
      <c r="D106" s="45"/>
      <c r="E106" s="45"/>
      <c r="F106" s="45"/>
    </row>
    <row r="108" spans="1:6" ht="15.75" thickBot="1"/>
    <row r="109" spans="1:6" ht="15.75" thickBot="1">
      <c r="A109" s="120">
        <v>0</v>
      </c>
      <c r="B109" s="120">
        <v>8</v>
      </c>
      <c r="C109" s="120"/>
      <c r="D109" s="120"/>
      <c r="E109" s="120">
        <v>8</v>
      </c>
      <c r="F109" s="120">
        <v>7</v>
      </c>
    </row>
    <row r="110" spans="1:6" ht="15.75" thickBot="1"/>
    <row r="111" spans="1:6">
      <c r="A111" s="121"/>
      <c r="B111" s="121"/>
      <c r="C111" s="121"/>
      <c r="D111" s="121"/>
      <c r="E111" s="121"/>
      <c r="F111" s="121"/>
    </row>
    <row r="112" spans="1:6" ht="15.75" thickBot="1">
      <c r="A112" s="122"/>
      <c r="B112" s="122"/>
      <c r="C112" s="122"/>
      <c r="D112" s="122"/>
      <c r="E112" s="122"/>
      <c r="F112" s="122"/>
    </row>
  </sheetData>
  <mergeCells count="4">
    <mergeCell ref="A2:B2"/>
    <mergeCell ref="A3:C3"/>
    <mergeCell ref="A5:C5"/>
    <mergeCell ref="A23:C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73AF-4E4F-4A5A-8732-8AB77940D121}">
  <sheetPr>
    <pageSetUpPr fitToPage="1"/>
  </sheetPr>
  <dimension ref="A1:K158"/>
  <sheetViews>
    <sheetView showGridLines="0" zoomScale="115" zoomScaleNormal="115" workbookViewId="0">
      <selection activeCell="J3" sqref="J3"/>
    </sheetView>
  </sheetViews>
  <sheetFormatPr defaultColWidth="8.85546875" defaultRowHeight="12"/>
  <cols>
    <col min="1" max="1" width="8.140625" style="237" customWidth="1"/>
    <col min="2" max="2" width="3.140625" style="261" customWidth="1"/>
    <col min="3" max="3" width="10.85546875" style="262" customWidth="1"/>
    <col min="4" max="4" width="12.42578125" style="262" customWidth="1"/>
    <col min="5" max="5" width="12.85546875" style="238" customWidth="1"/>
    <col min="6" max="6" width="29.140625" style="263" customWidth="1"/>
    <col min="7" max="7" width="48.5703125" style="238" customWidth="1"/>
    <col min="8" max="8" width="20.5703125" style="238" customWidth="1"/>
    <col min="9" max="9" width="2.5703125" style="237" customWidth="1"/>
    <col min="10" max="10" width="30.5703125" style="496" customWidth="1"/>
    <col min="11" max="11" width="31.140625" style="262" customWidth="1"/>
    <col min="12" max="16384" width="8.85546875" style="238"/>
  </cols>
  <sheetData>
    <row r="1" spans="1:11" s="50" customFormat="1" ht="15">
      <c r="A1" s="223" t="s">
        <v>0</v>
      </c>
      <c r="B1" s="224"/>
      <c r="C1" s="224"/>
      <c r="D1" s="224"/>
      <c r="E1" s="225"/>
      <c r="F1" s="31"/>
      <c r="G1" s="226"/>
      <c r="H1" s="227"/>
      <c r="J1" s="489"/>
      <c r="K1" s="489"/>
    </row>
    <row r="2" spans="1:11" s="50" customFormat="1" ht="14.45" customHeight="1">
      <c r="A2" s="223" t="s">
        <v>175</v>
      </c>
      <c r="B2" s="224"/>
      <c r="C2" s="224"/>
      <c r="D2" s="224"/>
      <c r="E2" s="224"/>
      <c r="F2" s="31"/>
      <c r="G2" s="226"/>
      <c r="H2" s="227"/>
      <c r="J2" s="489"/>
      <c r="K2" s="489"/>
    </row>
    <row r="3" spans="1:11" s="50" customFormat="1" ht="15">
      <c r="A3" s="223" t="s">
        <v>299</v>
      </c>
      <c r="B3" s="224"/>
      <c r="C3" s="224"/>
      <c r="D3" s="224"/>
      <c r="E3" s="224"/>
      <c r="F3" s="224"/>
      <c r="G3" s="226"/>
      <c r="H3" s="227"/>
      <c r="J3" s="489"/>
      <c r="K3" s="489"/>
    </row>
    <row r="4" spans="1:11" s="50" customFormat="1" ht="16.5">
      <c r="A4" s="228"/>
      <c r="B4" s="229"/>
      <c r="C4" s="230"/>
      <c r="D4" s="229"/>
      <c r="E4" s="230"/>
      <c r="F4" s="229"/>
      <c r="G4" s="227"/>
      <c r="H4" s="227"/>
      <c r="J4" s="489"/>
      <c r="K4" s="489"/>
    </row>
    <row r="5" spans="1:11" s="50" customFormat="1" ht="15">
      <c r="A5" s="231" t="s">
        <v>410</v>
      </c>
      <c r="C5" s="231"/>
      <c r="D5" s="231"/>
      <c r="E5" s="231"/>
      <c r="F5" s="231"/>
      <c r="G5" s="226"/>
      <c r="H5" s="227"/>
      <c r="J5" s="489"/>
      <c r="K5" s="489"/>
    </row>
    <row r="6" spans="1:11">
      <c r="A6" s="232"/>
      <c r="B6" s="233"/>
      <c r="C6" s="234"/>
      <c r="D6" s="234"/>
      <c r="E6" s="235"/>
      <c r="F6" s="236"/>
      <c r="G6" s="520" t="s">
        <v>236</v>
      </c>
      <c r="H6" s="521"/>
      <c r="J6" s="520" t="s">
        <v>243</v>
      </c>
      <c r="K6" s="521"/>
    </row>
    <row r="7" spans="1:11" s="246" customFormat="1" ht="55.5" customHeight="1">
      <c r="A7" s="239" t="s">
        <v>201</v>
      </c>
      <c r="B7" s="240"/>
      <c r="C7" s="241" t="s">
        <v>4</v>
      </c>
      <c r="D7" s="241" t="s">
        <v>34</v>
      </c>
      <c r="E7" s="241" t="s">
        <v>35</v>
      </c>
      <c r="F7" s="242" t="s">
        <v>202</v>
      </c>
      <c r="G7" s="243" t="s">
        <v>244</v>
      </c>
      <c r="H7" s="244" t="s">
        <v>36</v>
      </c>
      <c r="I7" s="239"/>
      <c r="J7" s="243" t="s">
        <v>244</v>
      </c>
      <c r="K7" s="245" t="s">
        <v>237</v>
      </c>
    </row>
    <row r="8" spans="1:11" ht="14.25" customHeight="1">
      <c r="A8" s="247">
        <v>1</v>
      </c>
      <c r="B8" s="248"/>
      <c r="C8" s="249">
        <v>15000</v>
      </c>
      <c r="D8" s="250">
        <v>2019</v>
      </c>
      <c r="E8" s="251">
        <v>44341</v>
      </c>
      <c r="F8" s="252" t="s">
        <v>45</v>
      </c>
      <c r="G8" s="253" t="s">
        <v>269</v>
      </c>
      <c r="H8" s="254">
        <v>45.75</v>
      </c>
      <c r="I8" s="486"/>
      <c r="J8" s="490"/>
      <c r="K8" s="490"/>
    </row>
    <row r="9" spans="1:11" ht="14.25" customHeight="1">
      <c r="A9" s="247">
        <v>2</v>
      </c>
      <c r="B9" s="248"/>
      <c r="C9" s="249">
        <v>15000</v>
      </c>
      <c r="D9" s="250">
        <v>2019</v>
      </c>
      <c r="E9" s="251">
        <v>44379</v>
      </c>
      <c r="F9" s="252" t="s">
        <v>45</v>
      </c>
      <c r="G9" s="253" t="s">
        <v>268</v>
      </c>
      <c r="H9" s="254">
        <v>45.75</v>
      </c>
      <c r="I9" s="486"/>
      <c r="J9" s="490"/>
      <c r="K9" s="490"/>
    </row>
    <row r="10" spans="1:11" ht="14.25" customHeight="1">
      <c r="A10" s="247">
        <v>3</v>
      </c>
      <c r="B10" s="248" t="s">
        <v>245</v>
      </c>
      <c r="C10" s="249">
        <v>14000</v>
      </c>
      <c r="D10" s="250">
        <v>2015</v>
      </c>
      <c r="E10" s="251">
        <v>42292</v>
      </c>
      <c r="F10" s="252" t="s">
        <v>37</v>
      </c>
      <c r="G10" s="253" t="s">
        <v>38</v>
      </c>
      <c r="H10" s="254">
        <v>46.8</v>
      </c>
      <c r="I10" s="486"/>
      <c r="J10" s="490"/>
      <c r="K10" s="490"/>
    </row>
    <row r="11" spans="1:11" ht="14.25" customHeight="1">
      <c r="A11" s="247">
        <v>4</v>
      </c>
      <c r="B11" s="248"/>
      <c r="C11" s="249">
        <v>14000</v>
      </c>
      <c r="D11" s="250">
        <v>2016</v>
      </c>
      <c r="E11" s="251">
        <v>42598</v>
      </c>
      <c r="F11" s="252" t="s">
        <v>37</v>
      </c>
      <c r="G11" s="253" t="s">
        <v>38</v>
      </c>
      <c r="H11" s="254">
        <v>51.2</v>
      </c>
      <c r="I11" s="486"/>
      <c r="J11" s="490"/>
      <c r="K11" s="490"/>
    </row>
    <row r="12" spans="1:11" ht="14.25" customHeight="1">
      <c r="A12" s="247">
        <v>5</v>
      </c>
      <c r="B12" s="248"/>
      <c r="C12" s="249">
        <v>14000</v>
      </c>
      <c r="D12" s="250">
        <v>2015</v>
      </c>
      <c r="E12" s="251">
        <v>42115</v>
      </c>
      <c r="F12" s="252" t="s">
        <v>37</v>
      </c>
      <c r="G12" s="253" t="s">
        <v>38</v>
      </c>
      <c r="H12" s="254">
        <v>46.8</v>
      </c>
      <c r="I12" s="486"/>
      <c r="J12" s="490"/>
      <c r="K12" s="490"/>
    </row>
    <row r="13" spans="1:11" ht="14.25" customHeight="1">
      <c r="A13" s="247">
        <v>6</v>
      </c>
      <c r="B13" s="248" t="s">
        <v>245</v>
      </c>
      <c r="C13" s="249">
        <v>14000</v>
      </c>
      <c r="D13" s="250">
        <v>2015</v>
      </c>
      <c r="E13" s="251">
        <v>42236</v>
      </c>
      <c r="F13" s="252" t="s">
        <v>37</v>
      </c>
      <c r="G13" s="253" t="s">
        <v>38</v>
      </c>
      <c r="H13" s="254">
        <v>46.8</v>
      </c>
      <c r="I13" s="486"/>
      <c r="J13" s="490"/>
      <c r="K13" s="490"/>
    </row>
    <row r="14" spans="1:11" ht="14.25" customHeight="1">
      <c r="A14" s="247">
        <v>7</v>
      </c>
      <c r="B14" s="248"/>
      <c r="C14" s="249">
        <v>14000</v>
      </c>
      <c r="D14" s="250">
        <v>2015</v>
      </c>
      <c r="E14" s="251">
        <v>42208</v>
      </c>
      <c r="F14" s="252" t="s">
        <v>37</v>
      </c>
      <c r="G14" s="253" t="s">
        <v>38</v>
      </c>
      <c r="H14" s="254">
        <v>46.8</v>
      </c>
      <c r="I14" s="486"/>
      <c r="J14" s="490"/>
      <c r="K14" s="490"/>
    </row>
    <row r="15" spans="1:11" ht="14.25" customHeight="1">
      <c r="A15" s="247">
        <v>8</v>
      </c>
      <c r="B15" s="248" t="s">
        <v>245</v>
      </c>
      <c r="C15" s="249">
        <v>14000</v>
      </c>
      <c r="D15" s="250">
        <v>2016</v>
      </c>
      <c r="E15" s="251">
        <v>42518</v>
      </c>
      <c r="F15" s="252" t="s">
        <v>37</v>
      </c>
      <c r="G15" s="253" t="s">
        <v>38</v>
      </c>
      <c r="H15" s="254">
        <v>51.2</v>
      </c>
      <c r="I15" s="486"/>
      <c r="J15" s="490"/>
      <c r="K15" s="490"/>
    </row>
    <row r="16" spans="1:11" ht="14.25" customHeight="1">
      <c r="A16" s="247">
        <v>9</v>
      </c>
      <c r="B16" s="248" t="s">
        <v>245</v>
      </c>
      <c r="C16" s="249">
        <v>14000</v>
      </c>
      <c r="D16" s="250">
        <v>2017</v>
      </c>
      <c r="E16" s="251">
        <v>42887</v>
      </c>
      <c r="F16" s="252" t="s">
        <v>37</v>
      </c>
      <c r="G16" s="253" t="s">
        <v>38</v>
      </c>
      <c r="H16" s="254">
        <v>51.2</v>
      </c>
      <c r="I16" s="486"/>
      <c r="J16" s="490"/>
      <c r="K16" s="490"/>
    </row>
    <row r="17" spans="1:11" ht="14.25" customHeight="1">
      <c r="A17" s="247">
        <v>10</v>
      </c>
      <c r="B17" s="248" t="s">
        <v>245</v>
      </c>
      <c r="C17" s="249">
        <v>14000</v>
      </c>
      <c r="D17" s="250">
        <v>2016</v>
      </c>
      <c r="E17" s="251">
        <v>42497</v>
      </c>
      <c r="F17" s="252" t="s">
        <v>37</v>
      </c>
      <c r="G17" s="253" t="s">
        <v>38</v>
      </c>
      <c r="H17" s="254">
        <v>51.2</v>
      </c>
      <c r="I17" s="486"/>
      <c r="J17" s="490"/>
      <c r="K17" s="490"/>
    </row>
    <row r="18" spans="1:11" ht="14.25" customHeight="1">
      <c r="A18" s="247">
        <v>11</v>
      </c>
      <c r="B18" s="248" t="s">
        <v>245</v>
      </c>
      <c r="C18" s="249">
        <v>14000</v>
      </c>
      <c r="D18" s="250">
        <v>2015</v>
      </c>
      <c r="E18" s="251">
        <v>42164</v>
      </c>
      <c r="F18" s="252" t="s">
        <v>37</v>
      </c>
      <c r="G18" s="253" t="s">
        <v>38</v>
      </c>
      <c r="H18" s="254">
        <v>46.8</v>
      </c>
      <c r="I18" s="486"/>
      <c r="J18" s="490"/>
      <c r="K18" s="490"/>
    </row>
    <row r="19" spans="1:11" ht="14.25" customHeight="1">
      <c r="A19" s="247">
        <v>12</v>
      </c>
      <c r="B19" s="248"/>
      <c r="C19" s="249">
        <v>14000</v>
      </c>
      <c r="D19" s="250">
        <v>2015</v>
      </c>
      <c r="E19" s="251">
        <v>42100</v>
      </c>
      <c r="F19" s="252" t="s">
        <v>37</v>
      </c>
      <c r="G19" s="253" t="s">
        <v>38</v>
      </c>
      <c r="H19" s="254">
        <v>46.8</v>
      </c>
      <c r="I19" s="486"/>
      <c r="J19" s="490"/>
      <c r="K19" s="490"/>
    </row>
    <row r="20" spans="1:11" ht="14.25" customHeight="1">
      <c r="A20" s="247">
        <v>13</v>
      </c>
      <c r="B20" s="248"/>
      <c r="C20" s="249">
        <v>14000</v>
      </c>
      <c r="D20" s="250">
        <v>2015</v>
      </c>
      <c r="E20" s="251">
        <v>42187</v>
      </c>
      <c r="F20" s="252" t="s">
        <v>37</v>
      </c>
      <c r="G20" s="253" t="s">
        <v>38</v>
      </c>
      <c r="H20" s="254">
        <v>46.8</v>
      </c>
      <c r="I20" s="486"/>
      <c r="J20" s="490"/>
      <c r="K20" s="490"/>
    </row>
    <row r="21" spans="1:11" ht="14.25" customHeight="1">
      <c r="A21" s="247">
        <v>14</v>
      </c>
      <c r="B21" s="248"/>
      <c r="C21" s="249">
        <v>14000</v>
      </c>
      <c r="D21" s="250">
        <v>2015</v>
      </c>
      <c r="E21" s="251">
        <v>42150</v>
      </c>
      <c r="F21" s="252" t="s">
        <v>37</v>
      </c>
      <c r="G21" s="253" t="s">
        <v>38</v>
      </c>
      <c r="H21" s="254">
        <v>46.8</v>
      </c>
      <c r="I21" s="486"/>
      <c r="J21" s="490"/>
      <c r="K21" s="490"/>
    </row>
    <row r="22" spans="1:11" ht="14.25" customHeight="1">
      <c r="A22" s="247">
        <v>15</v>
      </c>
      <c r="B22" s="248"/>
      <c r="C22" s="249">
        <v>14000</v>
      </c>
      <c r="D22" s="250">
        <v>2015</v>
      </c>
      <c r="E22" s="251">
        <v>42107</v>
      </c>
      <c r="F22" s="252" t="s">
        <v>37</v>
      </c>
      <c r="G22" s="253" t="s">
        <v>38</v>
      </c>
      <c r="H22" s="254">
        <v>46.8</v>
      </c>
      <c r="I22" s="486"/>
      <c r="J22" s="490"/>
      <c r="K22" s="490"/>
    </row>
    <row r="23" spans="1:11" ht="14.25" customHeight="1">
      <c r="A23" s="247">
        <v>16</v>
      </c>
      <c r="B23" s="248"/>
      <c r="C23" s="249">
        <v>14000</v>
      </c>
      <c r="D23" s="250">
        <v>2015</v>
      </c>
      <c r="E23" s="251">
        <v>42264</v>
      </c>
      <c r="F23" s="252" t="s">
        <v>37</v>
      </c>
      <c r="G23" s="253" t="s">
        <v>38</v>
      </c>
      <c r="H23" s="254">
        <v>46.8</v>
      </c>
      <c r="I23" s="486"/>
      <c r="J23" s="490"/>
      <c r="K23" s="490"/>
    </row>
    <row r="24" spans="1:11" ht="14.25" customHeight="1">
      <c r="A24" s="247">
        <v>17</v>
      </c>
      <c r="B24" s="248"/>
      <c r="C24" s="249">
        <v>14000</v>
      </c>
      <c r="D24" s="250">
        <v>2017</v>
      </c>
      <c r="E24" s="251">
        <v>42916</v>
      </c>
      <c r="F24" s="252" t="s">
        <v>37</v>
      </c>
      <c r="G24" s="253" t="s">
        <v>38</v>
      </c>
      <c r="H24" s="254">
        <v>51.2</v>
      </c>
      <c r="I24" s="486"/>
      <c r="J24" s="490"/>
      <c r="K24" s="490"/>
    </row>
    <row r="25" spans="1:11" ht="14.25" customHeight="1">
      <c r="A25" s="247">
        <v>18</v>
      </c>
      <c r="B25" s="248"/>
      <c r="C25" s="249">
        <v>13100</v>
      </c>
      <c r="D25" s="250">
        <v>2011</v>
      </c>
      <c r="E25" s="251">
        <v>40765</v>
      </c>
      <c r="F25" s="252" t="s">
        <v>193</v>
      </c>
      <c r="G25" s="253" t="s">
        <v>301</v>
      </c>
      <c r="H25" s="254">
        <v>55</v>
      </c>
      <c r="I25" s="486"/>
      <c r="J25" s="490" t="s">
        <v>250</v>
      </c>
      <c r="K25" s="490" t="s">
        <v>277</v>
      </c>
    </row>
    <row r="26" spans="1:11" ht="14.25" customHeight="1">
      <c r="A26" s="247">
        <v>19</v>
      </c>
      <c r="B26" s="248"/>
      <c r="C26" s="249">
        <v>13100</v>
      </c>
      <c r="D26" s="250">
        <v>2012</v>
      </c>
      <c r="E26" s="251">
        <v>40976</v>
      </c>
      <c r="F26" s="252" t="s">
        <v>193</v>
      </c>
      <c r="G26" s="253" t="s">
        <v>301</v>
      </c>
      <c r="H26" s="254">
        <v>55</v>
      </c>
      <c r="I26" s="486"/>
      <c r="J26" s="490" t="s">
        <v>250</v>
      </c>
      <c r="K26" s="490" t="s">
        <v>277</v>
      </c>
    </row>
    <row r="27" spans="1:11" ht="14.25" customHeight="1">
      <c r="A27" s="247">
        <v>20</v>
      </c>
      <c r="B27" s="248"/>
      <c r="C27" s="249">
        <v>13100</v>
      </c>
      <c r="D27" s="250">
        <v>2012</v>
      </c>
      <c r="E27" s="251">
        <v>40982</v>
      </c>
      <c r="F27" s="252" t="s">
        <v>193</v>
      </c>
      <c r="G27" s="253" t="s">
        <v>301</v>
      </c>
      <c r="H27" s="254">
        <v>55</v>
      </c>
      <c r="I27" s="486"/>
      <c r="J27" s="490" t="s">
        <v>250</v>
      </c>
      <c r="K27" s="490" t="s">
        <v>277</v>
      </c>
    </row>
    <row r="28" spans="1:11" ht="14.25" customHeight="1">
      <c r="A28" s="247">
        <v>21</v>
      </c>
      <c r="B28" s="248"/>
      <c r="C28" s="249">
        <v>13100</v>
      </c>
      <c r="D28" s="250">
        <v>2012</v>
      </c>
      <c r="E28" s="251">
        <v>41028</v>
      </c>
      <c r="F28" s="252" t="s">
        <v>193</v>
      </c>
      <c r="G28" s="253" t="s">
        <v>301</v>
      </c>
      <c r="H28" s="254">
        <v>55</v>
      </c>
      <c r="I28" s="486"/>
      <c r="J28" s="490" t="s">
        <v>250</v>
      </c>
      <c r="K28" s="490" t="s">
        <v>277</v>
      </c>
    </row>
    <row r="29" spans="1:11" ht="14.25" customHeight="1">
      <c r="A29" s="247">
        <v>22</v>
      </c>
      <c r="B29" s="248"/>
      <c r="C29" s="249">
        <v>13100</v>
      </c>
      <c r="D29" s="250">
        <v>2011</v>
      </c>
      <c r="E29" s="251">
        <v>40704</v>
      </c>
      <c r="F29" s="252" t="s">
        <v>193</v>
      </c>
      <c r="G29" s="253" t="s">
        <v>301</v>
      </c>
      <c r="H29" s="254">
        <v>55</v>
      </c>
      <c r="I29" s="486"/>
      <c r="J29" s="490" t="s">
        <v>250</v>
      </c>
      <c r="K29" s="490" t="s">
        <v>277</v>
      </c>
    </row>
    <row r="30" spans="1:11" ht="14.25" customHeight="1">
      <c r="A30" s="247">
        <v>23</v>
      </c>
      <c r="B30" s="248"/>
      <c r="C30" s="249">
        <v>13100</v>
      </c>
      <c r="D30" s="250">
        <v>2011</v>
      </c>
      <c r="E30" s="251">
        <v>40774</v>
      </c>
      <c r="F30" s="252" t="s">
        <v>193</v>
      </c>
      <c r="G30" s="253" t="s">
        <v>301</v>
      </c>
      <c r="H30" s="254">
        <v>55</v>
      </c>
      <c r="I30" s="486"/>
      <c r="J30" s="490" t="s">
        <v>250</v>
      </c>
      <c r="K30" s="490" t="s">
        <v>277</v>
      </c>
    </row>
    <row r="31" spans="1:11" ht="14.25" customHeight="1">
      <c r="A31" s="247">
        <v>24</v>
      </c>
      <c r="B31" s="248"/>
      <c r="C31" s="249">
        <v>13100</v>
      </c>
      <c r="D31" s="250">
        <v>2012</v>
      </c>
      <c r="E31" s="251">
        <v>41017</v>
      </c>
      <c r="F31" s="252" t="s">
        <v>193</v>
      </c>
      <c r="G31" s="253" t="s">
        <v>301</v>
      </c>
      <c r="H31" s="254">
        <v>55</v>
      </c>
      <c r="I31" s="486"/>
      <c r="J31" s="490" t="s">
        <v>250</v>
      </c>
      <c r="K31" s="490" t="s">
        <v>277</v>
      </c>
    </row>
    <row r="32" spans="1:11" ht="14.25" customHeight="1">
      <c r="A32" s="247">
        <v>25</v>
      </c>
      <c r="B32" s="248"/>
      <c r="C32" s="249">
        <v>13100</v>
      </c>
      <c r="D32" s="250">
        <v>2011</v>
      </c>
      <c r="E32" s="251">
        <v>40723</v>
      </c>
      <c r="F32" s="252" t="s">
        <v>193</v>
      </c>
      <c r="G32" s="253" t="s">
        <v>301</v>
      </c>
      <c r="H32" s="254">
        <v>55</v>
      </c>
      <c r="I32" s="486"/>
      <c r="J32" s="490" t="s">
        <v>250</v>
      </c>
      <c r="K32" s="490" t="s">
        <v>277</v>
      </c>
    </row>
    <row r="33" spans="1:11" ht="14.25" customHeight="1">
      <c r="A33" s="247">
        <v>26</v>
      </c>
      <c r="B33" s="248" t="s">
        <v>192</v>
      </c>
      <c r="C33" s="249">
        <v>13000</v>
      </c>
      <c r="D33" s="250">
        <v>2010</v>
      </c>
      <c r="E33" s="251">
        <v>44060</v>
      </c>
      <c r="F33" s="252" t="s">
        <v>39</v>
      </c>
      <c r="G33" s="253" t="s">
        <v>40</v>
      </c>
      <c r="H33" s="254">
        <v>34.35</v>
      </c>
      <c r="I33" s="486"/>
      <c r="J33" s="490"/>
      <c r="K33" s="490"/>
    </row>
    <row r="34" spans="1:11" ht="14.25" customHeight="1">
      <c r="A34" s="247">
        <v>27</v>
      </c>
      <c r="B34" s="248" t="s">
        <v>192</v>
      </c>
      <c r="C34" s="249">
        <v>13000</v>
      </c>
      <c r="D34" s="250">
        <v>2011</v>
      </c>
      <c r="E34" s="251">
        <v>44078</v>
      </c>
      <c r="F34" s="252" t="s">
        <v>39</v>
      </c>
      <c r="G34" s="253" t="s">
        <v>40</v>
      </c>
      <c r="H34" s="254">
        <v>34.35</v>
      </c>
      <c r="I34" s="486"/>
      <c r="J34" s="490"/>
      <c r="K34" s="490"/>
    </row>
    <row r="35" spans="1:11" ht="14.25" customHeight="1">
      <c r="A35" s="247">
        <v>28</v>
      </c>
      <c r="B35" s="248"/>
      <c r="C35" s="249">
        <v>12000</v>
      </c>
      <c r="D35" s="250">
        <v>2022</v>
      </c>
      <c r="E35" s="251">
        <v>44525</v>
      </c>
      <c r="F35" s="252" t="s">
        <v>43</v>
      </c>
      <c r="G35" s="253" t="s">
        <v>194</v>
      </c>
      <c r="H35" s="254">
        <v>24.1</v>
      </c>
      <c r="I35" s="486"/>
      <c r="J35" s="490"/>
      <c r="K35" s="490"/>
    </row>
    <row r="36" spans="1:11" ht="14.25" customHeight="1">
      <c r="A36" s="247">
        <v>29</v>
      </c>
      <c r="B36" s="248"/>
      <c r="C36" s="249">
        <v>12000</v>
      </c>
      <c r="D36" s="250">
        <v>2021</v>
      </c>
      <c r="E36" s="251">
        <v>44469</v>
      </c>
      <c r="F36" s="252" t="s">
        <v>43</v>
      </c>
      <c r="G36" s="253" t="s">
        <v>194</v>
      </c>
      <c r="H36" s="254">
        <v>24.1</v>
      </c>
      <c r="I36" s="486"/>
      <c r="J36" s="490"/>
      <c r="K36" s="490"/>
    </row>
    <row r="37" spans="1:11" ht="14.25" customHeight="1">
      <c r="A37" s="247">
        <v>30</v>
      </c>
      <c r="B37" s="248"/>
      <c r="C37" s="249">
        <v>12000</v>
      </c>
      <c r="D37" s="250">
        <v>2022</v>
      </c>
      <c r="E37" s="251">
        <v>44711</v>
      </c>
      <c r="F37" s="252" t="s">
        <v>43</v>
      </c>
      <c r="G37" s="253" t="s">
        <v>194</v>
      </c>
      <c r="H37" s="254">
        <v>24.1</v>
      </c>
      <c r="I37" s="486"/>
      <c r="J37" s="490"/>
      <c r="K37" s="490"/>
    </row>
    <row r="38" spans="1:11" ht="14.25" customHeight="1">
      <c r="A38" s="247">
        <v>31</v>
      </c>
      <c r="B38" s="248"/>
      <c r="C38" s="249">
        <v>12000</v>
      </c>
      <c r="D38" s="250">
        <v>2022</v>
      </c>
      <c r="E38" s="251">
        <v>44665</v>
      </c>
      <c r="F38" s="252" t="s">
        <v>43</v>
      </c>
      <c r="G38" s="253" t="s">
        <v>194</v>
      </c>
      <c r="H38" s="254">
        <v>24.1</v>
      </c>
      <c r="I38" s="486"/>
      <c r="J38" s="490"/>
      <c r="K38" s="490"/>
    </row>
    <row r="39" spans="1:11" ht="14.25" customHeight="1">
      <c r="A39" s="247">
        <v>32</v>
      </c>
      <c r="B39" s="248"/>
      <c r="C39" s="249">
        <v>12000</v>
      </c>
      <c r="D39" s="250">
        <v>2021</v>
      </c>
      <c r="E39" s="251">
        <v>44529</v>
      </c>
      <c r="F39" s="252" t="s">
        <v>43</v>
      </c>
      <c r="G39" s="253" t="s">
        <v>194</v>
      </c>
      <c r="H39" s="254">
        <v>24.1</v>
      </c>
      <c r="I39" s="486"/>
      <c r="J39" s="490"/>
      <c r="K39" s="490"/>
    </row>
    <row r="40" spans="1:11" ht="14.25" customHeight="1">
      <c r="A40" s="247">
        <v>33</v>
      </c>
      <c r="B40" s="248"/>
      <c r="C40" s="249">
        <v>12000</v>
      </c>
      <c r="D40" s="250">
        <v>2018</v>
      </c>
      <c r="E40" s="251">
        <v>44251</v>
      </c>
      <c r="F40" s="252" t="s">
        <v>43</v>
      </c>
      <c r="G40" s="253" t="s">
        <v>194</v>
      </c>
      <c r="H40" s="254">
        <v>23.35</v>
      </c>
      <c r="I40" s="486"/>
      <c r="J40" s="490"/>
      <c r="K40" s="490"/>
    </row>
    <row r="41" spans="1:11" ht="14.25" customHeight="1">
      <c r="A41" s="247">
        <v>34</v>
      </c>
      <c r="B41" s="248"/>
      <c r="C41" s="249">
        <v>12000</v>
      </c>
      <c r="D41" s="250">
        <v>2018</v>
      </c>
      <c r="E41" s="251">
        <v>44132</v>
      </c>
      <c r="F41" s="252" t="s">
        <v>39</v>
      </c>
      <c r="G41" s="253" t="s">
        <v>246</v>
      </c>
      <c r="H41" s="254">
        <v>37.5</v>
      </c>
      <c r="I41" s="486"/>
      <c r="J41" s="490"/>
      <c r="K41" s="490"/>
    </row>
    <row r="42" spans="1:11" ht="14.25" customHeight="1">
      <c r="A42" s="247">
        <v>35</v>
      </c>
      <c r="B42" s="248" t="s">
        <v>192</v>
      </c>
      <c r="C42" s="249">
        <v>11920</v>
      </c>
      <c r="D42" s="250">
        <v>2018</v>
      </c>
      <c r="E42" s="251">
        <v>43929</v>
      </c>
      <c r="F42" s="252" t="s">
        <v>41</v>
      </c>
      <c r="G42" s="253" t="s">
        <v>42</v>
      </c>
      <c r="H42" s="254">
        <v>38</v>
      </c>
      <c r="I42" s="486"/>
      <c r="J42" s="490"/>
      <c r="K42" s="490"/>
    </row>
    <row r="43" spans="1:11" ht="14.25" customHeight="1">
      <c r="A43" s="247">
        <v>36</v>
      </c>
      <c r="B43" s="248" t="s">
        <v>192</v>
      </c>
      <c r="C43" s="249">
        <v>11920</v>
      </c>
      <c r="D43" s="250">
        <v>2018</v>
      </c>
      <c r="E43" s="251">
        <v>43922</v>
      </c>
      <c r="F43" s="252" t="s">
        <v>41</v>
      </c>
      <c r="G43" s="253" t="s">
        <v>42</v>
      </c>
      <c r="H43" s="254">
        <v>38</v>
      </c>
      <c r="I43" s="486"/>
      <c r="J43" s="490"/>
      <c r="K43" s="490"/>
    </row>
    <row r="44" spans="1:11" ht="14.25" customHeight="1">
      <c r="A44" s="247">
        <v>37</v>
      </c>
      <c r="B44" s="248" t="s">
        <v>192</v>
      </c>
      <c r="C44" s="249">
        <v>11920</v>
      </c>
      <c r="D44" s="250">
        <v>2017</v>
      </c>
      <c r="E44" s="251">
        <v>43950</v>
      </c>
      <c r="F44" s="252" t="s">
        <v>41</v>
      </c>
      <c r="G44" s="253" t="s">
        <v>42</v>
      </c>
      <c r="H44" s="254">
        <v>38</v>
      </c>
      <c r="I44" s="486"/>
      <c r="J44" s="490"/>
      <c r="K44" s="490"/>
    </row>
    <row r="45" spans="1:11" ht="14.25" customHeight="1">
      <c r="A45" s="247">
        <v>38</v>
      </c>
      <c r="B45" s="248" t="s">
        <v>192</v>
      </c>
      <c r="C45" s="249">
        <v>11920</v>
      </c>
      <c r="D45" s="250">
        <v>2018</v>
      </c>
      <c r="E45" s="251">
        <v>43936</v>
      </c>
      <c r="F45" s="252" t="s">
        <v>41</v>
      </c>
      <c r="G45" s="253" t="s">
        <v>42</v>
      </c>
      <c r="H45" s="254">
        <v>38</v>
      </c>
      <c r="I45" s="486"/>
      <c r="J45" s="490"/>
      <c r="K45" s="490"/>
    </row>
    <row r="46" spans="1:11" ht="14.25" customHeight="1">
      <c r="A46" s="247">
        <v>39</v>
      </c>
      <c r="B46" s="248"/>
      <c r="C46" s="249">
        <v>11800</v>
      </c>
      <c r="D46" s="250">
        <v>2022</v>
      </c>
      <c r="E46" s="251">
        <v>44741</v>
      </c>
      <c r="F46" s="252" t="s">
        <v>41</v>
      </c>
      <c r="G46" s="253" t="s">
        <v>364</v>
      </c>
      <c r="H46" s="254">
        <v>39.5</v>
      </c>
      <c r="I46" s="486"/>
      <c r="J46" s="490"/>
      <c r="K46" s="490"/>
    </row>
    <row r="47" spans="1:11" ht="14.25" customHeight="1">
      <c r="A47" s="247">
        <v>40</v>
      </c>
      <c r="B47" s="248"/>
      <c r="C47" s="249">
        <v>11800</v>
      </c>
      <c r="D47" s="250">
        <v>2022</v>
      </c>
      <c r="E47" s="251">
        <v>44734</v>
      </c>
      <c r="F47" s="252" t="s">
        <v>41</v>
      </c>
      <c r="G47" s="253" t="s">
        <v>364</v>
      </c>
      <c r="H47" s="254">
        <v>39.5</v>
      </c>
      <c r="I47" s="486"/>
      <c r="J47" s="490"/>
      <c r="K47" s="490"/>
    </row>
    <row r="48" spans="1:11" ht="14.25" customHeight="1">
      <c r="A48" s="247">
        <v>41</v>
      </c>
      <c r="B48" s="248"/>
      <c r="C48" s="249">
        <v>11800</v>
      </c>
      <c r="D48" s="250">
        <v>2022</v>
      </c>
      <c r="E48" s="251">
        <v>44800</v>
      </c>
      <c r="F48" s="252" t="s">
        <v>41</v>
      </c>
      <c r="G48" s="253" t="s">
        <v>364</v>
      </c>
      <c r="H48" s="254">
        <v>39.5</v>
      </c>
      <c r="I48" s="486"/>
      <c r="J48" s="490"/>
      <c r="K48" s="490"/>
    </row>
    <row r="49" spans="1:11" ht="14.25" customHeight="1">
      <c r="A49" s="247">
        <v>42</v>
      </c>
      <c r="B49" s="248"/>
      <c r="C49" s="249">
        <v>11800</v>
      </c>
      <c r="D49" s="250">
        <v>2022</v>
      </c>
      <c r="E49" s="251">
        <v>44812</v>
      </c>
      <c r="F49" s="252" t="s">
        <v>41</v>
      </c>
      <c r="G49" s="253" t="s">
        <v>364</v>
      </c>
      <c r="H49" s="254">
        <v>39.5</v>
      </c>
      <c r="I49" s="486"/>
      <c r="J49" s="490"/>
      <c r="K49" s="490"/>
    </row>
    <row r="50" spans="1:11" ht="14.25" customHeight="1">
      <c r="A50" s="247">
        <v>43</v>
      </c>
      <c r="B50" s="248" t="s">
        <v>192</v>
      </c>
      <c r="C50" s="249">
        <v>11000</v>
      </c>
      <c r="D50" s="250">
        <v>2017</v>
      </c>
      <c r="E50" s="251">
        <v>43080</v>
      </c>
      <c r="F50" s="252" t="s">
        <v>43</v>
      </c>
      <c r="G50" s="253" t="s">
        <v>44</v>
      </c>
      <c r="H50" s="254">
        <v>24.3</v>
      </c>
      <c r="I50" s="486"/>
      <c r="J50" s="490"/>
      <c r="K50" s="490"/>
    </row>
    <row r="51" spans="1:11" ht="14.25" customHeight="1">
      <c r="A51" s="247">
        <v>44</v>
      </c>
      <c r="B51" s="248" t="s">
        <v>192</v>
      </c>
      <c r="C51" s="249">
        <v>11000</v>
      </c>
      <c r="D51" s="250">
        <v>2017</v>
      </c>
      <c r="E51" s="251">
        <v>43006</v>
      </c>
      <c r="F51" s="252" t="s">
        <v>43</v>
      </c>
      <c r="G51" s="253" t="s">
        <v>44</v>
      </c>
      <c r="H51" s="254">
        <v>24.3</v>
      </c>
      <c r="I51" s="486"/>
      <c r="J51" s="490"/>
      <c r="K51" s="490"/>
    </row>
    <row r="52" spans="1:11" ht="14.25" customHeight="1">
      <c r="A52" s="247">
        <v>45</v>
      </c>
      <c r="B52" s="248" t="s">
        <v>192</v>
      </c>
      <c r="C52" s="249">
        <v>11000</v>
      </c>
      <c r="D52" s="250">
        <v>2017</v>
      </c>
      <c r="E52" s="251">
        <v>42998</v>
      </c>
      <c r="F52" s="252" t="s">
        <v>43</v>
      </c>
      <c r="G52" s="253" t="s">
        <v>44</v>
      </c>
      <c r="H52" s="254">
        <v>24.3</v>
      </c>
      <c r="I52" s="486"/>
      <c r="J52" s="490"/>
      <c r="K52" s="490"/>
    </row>
    <row r="53" spans="1:11" ht="14.25" customHeight="1">
      <c r="A53" s="247">
        <v>46</v>
      </c>
      <c r="B53" s="248" t="s">
        <v>192</v>
      </c>
      <c r="C53" s="249">
        <v>11000</v>
      </c>
      <c r="D53" s="250">
        <v>2017</v>
      </c>
      <c r="E53" s="251">
        <v>42970</v>
      </c>
      <c r="F53" s="252" t="s">
        <v>43</v>
      </c>
      <c r="G53" s="253" t="s">
        <v>44</v>
      </c>
      <c r="H53" s="254">
        <v>24.3</v>
      </c>
      <c r="I53" s="486"/>
      <c r="J53" s="490"/>
      <c r="K53" s="490"/>
    </row>
    <row r="54" spans="1:11" ht="14.25" customHeight="1">
      <c r="A54" s="247">
        <v>47</v>
      </c>
      <c r="B54" s="248" t="s">
        <v>192</v>
      </c>
      <c r="C54" s="249">
        <v>11000</v>
      </c>
      <c r="D54" s="250">
        <v>2018</v>
      </c>
      <c r="E54" s="251">
        <v>43104</v>
      </c>
      <c r="F54" s="252" t="s">
        <v>43</v>
      </c>
      <c r="G54" s="253" t="s">
        <v>44</v>
      </c>
      <c r="H54" s="254">
        <v>24.3</v>
      </c>
      <c r="I54" s="486"/>
      <c r="J54" s="490"/>
      <c r="K54" s="490"/>
    </row>
    <row r="55" spans="1:11" ht="14.25" customHeight="1">
      <c r="A55" s="247">
        <v>48</v>
      </c>
      <c r="B55" s="248"/>
      <c r="C55" s="249">
        <v>10700</v>
      </c>
      <c r="D55" s="250">
        <v>2012</v>
      </c>
      <c r="E55" s="251">
        <v>43830</v>
      </c>
      <c r="F55" s="252" t="s">
        <v>45</v>
      </c>
      <c r="G55" s="253" t="s">
        <v>46</v>
      </c>
      <c r="H55" s="254">
        <v>22.5</v>
      </c>
      <c r="I55" s="486" t="s">
        <v>195</v>
      </c>
      <c r="J55" s="490"/>
      <c r="K55" s="490"/>
    </row>
    <row r="56" spans="1:11" ht="14.25" customHeight="1">
      <c r="A56" s="247">
        <v>49</v>
      </c>
      <c r="B56" s="248"/>
      <c r="C56" s="249">
        <v>10700</v>
      </c>
      <c r="D56" s="250">
        <v>2012</v>
      </c>
      <c r="E56" s="251">
        <v>43830</v>
      </c>
      <c r="F56" s="252" t="s">
        <v>45</v>
      </c>
      <c r="G56" s="253" t="s">
        <v>46</v>
      </c>
      <c r="H56" s="254">
        <v>22.5</v>
      </c>
      <c r="I56" s="486" t="s">
        <v>195</v>
      </c>
      <c r="J56" s="490"/>
      <c r="K56" s="490"/>
    </row>
    <row r="57" spans="1:11" ht="14.1" customHeight="1">
      <c r="A57" s="247">
        <v>50</v>
      </c>
      <c r="B57" s="248"/>
      <c r="C57" s="249">
        <v>10700</v>
      </c>
      <c r="D57" s="250">
        <v>2012</v>
      </c>
      <c r="E57" s="251">
        <v>43830</v>
      </c>
      <c r="F57" s="252" t="s">
        <v>45</v>
      </c>
      <c r="G57" s="253" t="s">
        <v>46</v>
      </c>
      <c r="H57" s="254">
        <v>22.5</v>
      </c>
      <c r="I57" s="486" t="s">
        <v>195</v>
      </c>
      <c r="J57" s="490"/>
      <c r="K57" s="490"/>
    </row>
    <row r="58" spans="1:11" ht="15" customHeight="1">
      <c r="A58" s="247">
        <v>51</v>
      </c>
      <c r="B58" s="248"/>
      <c r="C58" s="249">
        <v>10000</v>
      </c>
      <c r="D58" s="250">
        <v>2018</v>
      </c>
      <c r="E58" s="251">
        <v>43248</v>
      </c>
      <c r="F58" s="252" t="s">
        <v>45</v>
      </c>
      <c r="G58" s="253" t="s">
        <v>303</v>
      </c>
      <c r="H58" s="254">
        <v>32</v>
      </c>
      <c r="I58" s="487" t="s">
        <v>279</v>
      </c>
      <c r="J58" s="490" t="s">
        <v>387</v>
      </c>
      <c r="K58" s="491">
        <v>35</v>
      </c>
    </row>
    <row r="59" spans="1:11" ht="14.25" customHeight="1">
      <c r="A59" s="247">
        <v>52</v>
      </c>
      <c r="B59" s="248"/>
      <c r="C59" s="249">
        <v>10000</v>
      </c>
      <c r="D59" s="250">
        <v>2018</v>
      </c>
      <c r="E59" s="251">
        <v>43234</v>
      </c>
      <c r="F59" s="252" t="s">
        <v>45</v>
      </c>
      <c r="G59" s="253" t="s">
        <v>303</v>
      </c>
      <c r="H59" s="254">
        <v>32</v>
      </c>
      <c r="I59" s="487" t="s">
        <v>279</v>
      </c>
      <c r="J59" s="490" t="s">
        <v>387</v>
      </c>
      <c r="K59" s="491">
        <v>35</v>
      </c>
    </row>
    <row r="60" spans="1:11" ht="14.25" customHeight="1">
      <c r="A60" s="247">
        <v>53</v>
      </c>
      <c r="B60" s="248"/>
      <c r="C60" s="249">
        <v>10000</v>
      </c>
      <c r="D60" s="250">
        <v>2018</v>
      </c>
      <c r="E60" s="251">
        <v>43241</v>
      </c>
      <c r="F60" s="252" t="s">
        <v>45</v>
      </c>
      <c r="G60" s="253" t="s">
        <v>303</v>
      </c>
      <c r="H60" s="254">
        <v>32</v>
      </c>
      <c r="I60" s="487" t="s">
        <v>279</v>
      </c>
      <c r="J60" s="490" t="s">
        <v>387</v>
      </c>
      <c r="K60" s="491">
        <v>35</v>
      </c>
    </row>
    <row r="61" spans="1:11" ht="14.25" customHeight="1">
      <c r="A61" s="247">
        <v>54</v>
      </c>
      <c r="B61" s="248"/>
      <c r="C61" s="249">
        <v>10000</v>
      </c>
      <c r="D61" s="250">
        <v>2018</v>
      </c>
      <c r="E61" s="251">
        <v>43232</v>
      </c>
      <c r="F61" s="252" t="s">
        <v>45</v>
      </c>
      <c r="G61" s="253" t="s">
        <v>303</v>
      </c>
      <c r="H61" s="254">
        <v>32</v>
      </c>
      <c r="I61" s="487" t="s">
        <v>279</v>
      </c>
      <c r="J61" s="490" t="s">
        <v>387</v>
      </c>
      <c r="K61" s="491">
        <v>35</v>
      </c>
    </row>
    <row r="62" spans="1:11" ht="14.25" customHeight="1">
      <c r="A62" s="247">
        <v>55</v>
      </c>
      <c r="B62" s="248"/>
      <c r="C62" s="249">
        <v>10000</v>
      </c>
      <c r="D62" s="250">
        <v>2015</v>
      </c>
      <c r="E62" s="251">
        <v>43279</v>
      </c>
      <c r="F62" s="252" t="s">
        <v>45</v>
      </c>
      <c r="G62" s="253" t="s">
        <v>303</v>
      </c>
      <c r="H62" s="254">
        <v>32</v>
      </c>
      <c r="I62" s="487" t="s">
        <v>279</v>
      </c>
      <c r="J62" s="490" t="s">
        <v>387</v>
      </c>
      <c r="K62" s="491">
        <v>35</v>
      </c>
    </row>
    <row r="63" spans="1:11" ht="14.25" customHeight="1">
      <c r="A63" s="247">
        <v>56</v>
      </c>
      <c r="B63" s="248" t="s">
        <v>192</v>
      </c>
      <c r="C63" s="249">
        <v>10000</v>
      </c>
      <c r="D63" s="250">
        <v>2016</v>
      </c>
      <c r="E63" s="251">
        <v>42625</v>
      </c>
      <c r="F63" s="252" t="s">
        <v>47</v>
      </c>
      <c r="G63" s="253" t="s">
        <v>365</v>
      </c>
      <c r="H63" s="254">
        <v>39.25</v>
      </c>
      <c r="I63" s="488"/>
      <c r="J63" s="490"/>
      <c r="K63" s="490"/>
    </row>
    <row r="64" spans="1:11" ht="14.25" customHeight="1">
      <c r="A64" s="247">
        <v>57</v>
      </c>
      <c r="B64" s="248"/>
      <c r="C64" s="249">
        <v>10000</v>
      </c>
      <c r="D64" s="250">
        <v>2016</v>
      </c>
      <c r="E64" s="251">
        <v>42700</v>
      </c>
      <c r="F64" s="252" t="s">
        <v>47</v>
      </c>
      <c r="G64" s="253" t="s">
        <v>365</v>
      </c>
      <c r="H64" s="254">
        <v>37.15</v>
      </c>
      <c r="I64" s="488"/>
      <c r="J64" s="490"/>
      <c r="K64" s="490"/>
    </row>
    <row r="65" spans="1:11" ht="14.25" customHeight="1">
      <c r="A65" s="247">
        <v>58</v>
      </c>
      <c r="B65" s="248"/>
      <c r="C65" s="249">
        <v>10000</v>
      </c>
      <c r="D65" s="250">
        <v>2015</v>
      </c>
      <c r="E65" s="251">
        <v>44093</v>
      </c>
      <c r="F65" s="252" t="s">
        <v>47</v>
      </c>
      <c r="G65" s="253" t="s">
        <v>304</v>
      </c>
      <c r="H65" s="254">
        <v>38</v>
      </c>
      <c r="I65" s="486"/>
      <c r="J65" s="490"/>
      <c r="K65" s="490"/>
    </row>
    <row r="66" spans="1:11" ht="14.25" customHeight="1">
      <c r="A66" s="247">
        <v>59</v>
      </c>
      <c r="B66" s="248"/>
      <c r="C66" s="249">
        <v>10000</v>
      </c>
      <c r="D66" s="250">
        <v>2015</v>
      </c>
      <c r="E66" s="251">
        <v>44112</v>
      </c>
      <c r="F66" s="252" t="s">
        <v>47</v>
      </c>
      <c r="G66" s="253" t="s">
        <v>304</v>
      </c>
      <c r="H66" s="254">
        <v>38</v>
      </c>
      <c r="I66" s="486"/>
      <c r="J66" s="490"/>
      <c r="K66" s="490"/>
    </row>
    <row r="67" spans="1:11" ht="14.25" customHeight="1">
      <c r="A67" s="247">
        <v>60</v>
      </c>
      <c r="B67" s="248" t="s">
        <v>192</v>
      </c>
      <c r="C67" s="249">
        <v>10000</v>
      </c>
      <c r="D67" s="250">
        <v>2016</v>
      </c>
      <c r="E67" s="251">
        <v>42457</v>
      </c>
      <c r="F67" s="252" t="s">
        <v>41</v>
      </c>
      <c r="G67" s="253" t="s">
        <v>247</v>
      </c>
      <c r="H67" s="254">
        <v>37.5</v>
      </c>
      <c r="I67" s="486"/>
      <c r="J67" s="490" t="s">
        <v>270</v>
      </c>
      <c r="K67" s="490" t="s">
        <v>302</v>
      </c>
    </row>
    <row r="68" spans="1:11" ht="14.25" customHeight="1">
      <c r="A68" s="247">
        <v>61</v>
      </c>
      <c r="B68" s="248"/>
      <c r="C68" s="249">
        <v>10000</v>
      </c>
      <c r="D68" s="250">
        <v>2014</v>
      </c>
      <c r="E68" s="251">
        <v>42836</v>
      </c>
      <c r="F68" s="252" t="s">
        <v>39</v>
      </c>
      <c r="G68" s="253" t="s">
        <v>248</v>
      </c>
      <c r="H68" s="254">
        <v>31.274999999999999</v>
      </c>
      <c r="I68" s="486"/>
      <c r="J68" s="490" t="s">
        <v>388</v>
      </c>
      <c r="K68" s="491">
        <v>35</v>
      </c>
    </row>
    <row r="69" spans="1:11" ht="14.25" customHeight="1">
      <c r="A69" s="247">
        <v>62</v>
      </c>
      <c r="B69" s="248" t="s">
        <v>192</v>
      </c>
      <c r="C69" s="249">
        <v>10000</v>
      </c>
      <c r="D69" s="250">
        <v>2015</v>
      </c>
      <c r="E69" s="251">
        <v>42104</v>
      </c>
      <c r="F69" s="252" t="s">
        <v>41</v>
      </c>
      <c r="G69" s="253" t="s">
        <v>247</v>
      </c>
      <c r="H69" s="254">
        <v>37.5</v>
      </c>
      <c r="I69" s="486"/>
      <c r="J69" s="490" t="s">
        <v>270</v>
      </c>
      <c r="K69" s="490" t="s">
        <v>302</v>
      </c>
    </row>
    <row r="70" spans="1:11" ht="14.25" customHeight="1">
      <c r="A70" s="247">
        <v>63</v>
      </c>
      <c r="B70" s="248"/>
      <c r="C70" s="249">
        <v>10000</v>
      </c>
      <c r="D70" s="250">
        <v>2015</v>
      </c>
      <c r="E70" s="251">
        <v>42125</v>
      </c>
      <c r="F70" s="252" t="s">
        <v>41</v>
      </c>
      <c r="G70" s="253" t="s">
        <v>247</v>
      </c>
      <c r="H70" s="254">
        <v>37.5</v>
      </c>
      <c r="I70" s="486"/>
      <c r="J70" s="490" t="s">
        <v>270</v>
      </c>
      <c r="K70" s="490" t="s">
        <v>302</v>
      </c>
    </row>
    <row r="71" spans="1:11" ht="14.25" customHeight="1">
      <c r="A71" s="247">
        <v>64</v>
      </c>
      <c r="B71" s="248"/>
      <c r="C71" s="249">
        <v>10000</v>
      </c>
      <c r="D71" s="250">
        <v>2015</v>
      </c>
      <c r="E71" s="251">
        <v>42188</v>
      </c>
      <c r="F71" s="252" t="s">
        <v>41</v>
      </c>
      <c r="G71" s="253" t="s">
        <v>247</v>
      </c>
      <c r="H71" s="254">
        <v>37.5</v>
      </c>
      <c r="I71" s="486"/>
      <c r="J71" s="490" t="s">
        <v>270</v>
      </c>
      <c r="K71" s="490" t="s">
        <v>302</v>
      </c>
    </row>
    <row r="72" spans="1:11" ht="14.25" customHeight="1">
      <c r="A72" s="247">
        <v>65</v>
      </c>
      <c r="B72" s="248"/>
      <c r="C72" s="249">
        <v>10000</v>
      </c>
      <c r="D72" s="250">
        <v>2015</v>
      </c>
      <c r="E72" s="251">
        <v>42209</v>
      </c>
      <c r="F72" s="252" t="s">
        <v>41</v>
      </c>
      <c r="G72" s="253" t="s">
        <v>247</v>
      </c>
      <c r="H72" s="254">
        <v>37.5</v>
      </c>
      <c r="I72" s="486"/>
      <c r="J72" s="490" t="s">
        <v>270</v>
      </c>
      <c r="K72" s="490" t="s">
        <v>302</v>
      </c>
    </row>
    <row r="73" spans="1:11" ht="14.25" customHeight="1">
      <c r="A73" s="247">
        <v>66</v>
      </c>
      <c r="B73" s="248" t="s">
        <v>192</v>
      </c>
      <c r="C73" s="249">
        <v>10000</v>
      </c>
      <c r="D73" s="250">
        <v>2016</v>
      </c>
      <c r="E73" s="251">
        <v>42489</v>
      </c>
      <c r="F73" s="252" t="s">
        <v>41</v>
      </c>
      <c r="G73" s="253" t="s">
        <v>247</v>
      </c>
      <c r="H73" s="254">
        <v>37.5</v>
      </c>
      <c r="I73" s="486"/>
      <c r="J73" s="490" t="s">
        <v>270</v>
      </c>
      <c r="K73" s="490" t="s">
        <v>302</v>
      </c>
    </row>
    <row r="74" spans="1:11" ht="14.25" customHeight="1">
      <c r="A74" s="247">
        <v>67</v>
      </c>
      <c r="B74" s="248" t="s">
        <v>192</v>
      </c>
      <c r="C74" s="249">
        <v>10000</v>
      </c>
      <c r="D74" s="250">
        <v>2014</v>
      </c>
      <c r="E74" s="251">
        <v>41838</v>
      </c>
      <c r="F74" s="252" t="s">
        <v>41</v>
      </c>
      <c r="G74" s="253" t="s">
        <v>247</v>
      </c>
      <c r="H74" s="254">
        <v>37.5</v>
      </c>
      <c r="I74" s="486"/>
      <c r="J74" s="490" t="s">
        <v>270</v>
      </c>
      <c r="K74" s="490" t="s">
        <v>302</v>
      </c>
    </row>
    <row r="75" spans="1:11" ht="14.25" customHeight="1">
      <c r="A75" s="247">
        <v>68</v>
      </c>
      <c r="B75" s="248" t="s">
        <v>192</v>
      </c>
      <c r="C75" s="249">
        <v>10000</v>
      </c>
      <c r="D75" s="250">
        <v>2014</v>
      </c>
      <c r="E75" s="251">
        <v>41957</v>
      </c>
      <c r="F75" s="252" t="s">
        <v>41</v>
      </c>
      <c r="G75" s="253" t="s">
        <v>247</v>
      </c>
      <c r="H75" s="254">
        <v>37.5</v>
      </c>
      <c r="I75" s="486"/>
      <c r="J75" s="490" t="s">
        <v>270</v>
      </c>
      <c r="K75" s="490" t="s">
        <v>302</v>
      </c>
    </row>
    <row r="76" spans="1:11" ht="14.25" customHeight="1">
      <c r="A76" s="247">
        <v>69</v>
      </c>
      <c r="B76" s="248" t="s">
        <v>192</v>
      </c>
      <c r="C76" s="249">
        <v>10000</v>
      </c>
      <c r="D76" s="250">
        <v>2014</v>
      </c>
      <c r="E76" s="251">
        <v>41943</v>
      </c>
      <c r="F76" s="252" t="s">
        <v>41</v>
      </c>
      <c r="G76" s="253" t="s">
        <v>247</v>
      </c>
      <c r="H76" s="254">
        <v>37.5</v>
      </c>
      <c r="I76" s="486"/>
      <c r="J76" s="490" t="s">
        <v>270</v>
      </c>
      <c r="K76" s="490" t="s">
        <v>302</v>
      </c>
    </row>
    <row r="77" spans="1:11" ht="14.25" customHeight="1">
      <c r="A77" s="247">
        <v>70</v>
      </c>
      <c r="B77" s="248"/>
      <c r="C77" s="249">
        <v>10000</v>
      </c>
      <c r="D77" s="250">
        <v>2014</v>
      </c>
      <c r="E77" s="251">
        <v>41929</v>
      </c>
      <c r="F77" s="252" t="s">
        <v>41</v>
      </c>
      <c r="G77" s="253" t="s">
        <v>247</v>
      </c>
      <c r="H77" s="254">
        <v>37.5</v>
      </c>
      <c r="I77" s="486"/>
      <c r="J77" s="490" t="s">
        <v>270</v>
      </c>
      <c r="K77" s="490" t="s">
        <v>302</v>
      </c>
    </row>
    <row r="78" spans="1:11" ht="14.25" customHeight="1">
      <c r="A78" s="247">
        <v>71</v>
      </c>
      <c r="B78" s="248"/>
      <c r="C78" s="249">
        <v>10000</v>
      </c>
      <c r="D78" s="250">
        <v>2014</v>
      </c>
      <c r="E78" s="251">
        <v>42822</v>
      </c>
      <c r="F78" s="252" t="s">
        <v>39</v>
      </c>
      <c r="G78" s="253" t="s">
        <v>248</v>
      </c>
      <c r="H78" s="254">
        <v>31.274999999999999</v>
      </c>
      <c r="I78" s="486"/>
      <c r="J78" s="490" t="s">
        <v>388</v>
      </c>
      <c r="K78" s="491">
        <v>35</v>
      </c>
    </row>
    <row r="79" spans="1:11" ht="14.25" customHeight="1">
      <c r="A79" s="247">
        <v>72</v>
      </c>
      <c r="B79" s="248"/>
      <c r="C79" s="249">
        <v>10000</v>
      </c>
      <c r="D79" s="250">
        <v>2015</v>
      </c>
      <c r="E79" s="251">
        <v>44345</v>
      </c>
      <c r="F79" s="252" t="s">
        <v>193</v>
      </c>
      <c r="G79" s="253" t="s">
        <v>249</v>
      </c>
      <c r="H79" s="254">
        <v>35</v>
      </c>
      <c r="I79" s="486"/>
      <c r="J79" s="490" t="s">
        <v>387</v>
      </c>
      <c r="K79" s="491">
        <v>35</v>
      </c>
    </row>
    <row r="80" spans="1:11" ht="14.25" customHeight="1">
      <c r="A80" s="247">
        <v>73</v>
      </c>
      <c r="B80" s="248"/>
      <c r="C80" s="249">
        <v>10000</v>
      </c>
      <c r="D80" s="250">
        <v>2014</v>
      </c>
      <c r="E80" s="251">
        <v>42829</v>
      </c>
      <c r="F80" s="252" t="s">
        <v>39</v>
      </c>
      <c r="G80" s="253" t="s">
        <v>248</v>
      </c>
      <c r="H80" s="254">
        <v>30.074999999999999</v>
      </c>
      <c r="I80" s="486"/>
      <c r="J80" s="490" t="s">
        <v>388</v>
      </c>
      <c r="K80" s="491">
        <v>35</v>
      </c>
    </row>
    <row r="81" spans="1:11" ht="14.25" customHeight="1">
      <c r="A81" s="247">
        <v>74</v>
      </c>
      <c r="B81" s="248"/>
      <c r="C81" s="249">
        <v>10000</v>
      </c>
      <c r="D81" s="250">
        <v>2014</v>
      </c>
      <c r="E81" s="251">
        <v>42836</v>
      </c>
      <c r="F81" s="252" t="s">
        <v>39</v>
      </c>
      <c r="G81" s="253" t="s">
        <v>248</v>
      </c>
      <c r="H81" s="254">
        <v>30.074999999999999</v>
      </c>
      <c r="I81" s="486"/>
      <c r="J81" s="490" t="s">
        <v>388</v>
      </c>
      <c r="K81" s="491">
        <v>35</v>
      </c>
    </row>
    <row r="82" spans="1:11" ht="14.25" customHeight="1">
      <c r="A82" s="247">
        <v>75</v>
      </c>
      <c r="B82" s="248"/>
      <c r="C82" s="249">
        <v>10000</v>
      </c>
      <c r="D82" s="250">
        <v>2014</v>
      </c>
      <c r="E82" s="251">
        <v>42819</v>
      </c>
      <c r="F82" s="252" t="s">
        <v>39</v>
      </c>
      <c r="G82" s="253" t="s">
        <v>248</v>
      </c>
      <c r="H82" s="254">
        <v>30.074999999999999</v>
      </c>
      <c r="I82" s="486"/>
      <c r="J82" s="490" t="s">
        <v>388</v>
      </c>
      <c r="K82" s="491">
        <v>35</v>
      </c>
    </row>
    <row r="83" spans="1:11" ht="14.25" customHeight="1">
      <c r="A83" s="247">
        <v>76</v>
      </c>
      <c r="B83" s="248"/>
      <c r="C83" s="249">
        <v>9600</v>
      </c>
      <c r="D83" s="250">
        <v>2007</v>
      </c>
      <c r="E83" s="251">
        <v>44574</v>
      </c>
      <c r="F83" s="252" t="s">
        <v>193</v>
      </c>
      <c r="G83" s="253" t="s">
        <v>250</v>
      </c>
      <c r="H83" s="254">
        <v>75</v>
      </c>
      <c r="I83" s="486"/>
      <c r="J83" s="490"/>
      <c r="K83" s="490"/>
    </row>
    <row r="84" spans="1:11" ht="14.25" customHeight="1">
      <c r="A84" s="247">
        <v>77</v>
      </c>
      <c r="B84" s="248"/>
      <c r="C84" s="249">
        <v>9600</v>
      </c>
      <c r="D84" s="250">
        <v>2007</v>
      </c>
      <c r="E84" s="251">
        <v>44582</v>
      </c>
      <c r="F84" s="252" t="s">
        <v>193</v>
      </c>
      <c r="G84" s="253" t="s">
        <v>250</v>
      </c>
      <c r="H84" s="254">
        <v>75</v>
      </c>
      <c r="I84" s="486"/>
      <c r="J84" s="490"/>
      <c r="K84" s="490"/>
    </row>
    <row r="85" spans="1:11" ht="14.1" customHeight="1">
      <c r="A85" s="247">
        <v>78</v>
      </c>
      <c r="B85" s="248"/>
      <c r="C85" s="249">
        <v>9500</v>
      </c>
      <c r="D85" s="250">
        <v>2010</v>
      </c>
      <c r="E85" s="251">
        <v>43923</v>
      </c>
      <c r="F85" s="252" t="s">
        <v>41</v>
      </c>
      <c r="G85" s="253" t="s">
        <v>48</v>
      </c>
      <c r="H85" s="254">
        <v>23.6</v>
      </c>
      <c r="I85" s="486"/>
      <c r="J85" s="490" t="s">
        <v>366</v>
      </c>
      <c r="K85" s="491">
        <v>67.5</v>
      </c>
    </row>
    <row r="86" spans="1:11" ht="14.25" customHeight="1">
      <c r="A86" s="247">
        <v>79</v>
      </c>
      <c r="B86" s="248"/>
      <c r="C86" s="249">
        <v>9200</v>
      </c>
      <c r="D86" s="250">
        <v>2014</v>
      </c>
      <c r="E86" s="251">
        <v>43854</v>
      </c>
      <c r="F86" s="252" t="s">
        <v>45</v>
      </c>
      <c r="G86" s="253" t="s">
        <v>49</v>
      </c>
      <c r="H86" s="254">
        <v>22.5</v>
      </c>
      <c r="I86" s="487" t="s">
        <v>196</v>
      </c>
      <c r="J86" s="490"/>
      <c r="K86" s="490"/>
    </row>
    <row r="87" spans="1:11" ht="14.25" customHeight="1">
      <c r="A87" s="247">
        <v>80</v>
      </c>
      <c r="B87" s="248"/>
      <c r="C87" s="249">
        <v>9200</v>
      </c>
      <c r="D87" s="250">
        <v>2013</v>
      </c>
      <c r="E87" s="251">
        <v>43830</v>
      </c>
      <c r="F87" s="252" t="s">
        <v>45</v>
      </c>
      <c r="G87" s="253" t="s">
        <v>46</v>
      </c>
      <c r="H87" s="254">
        <v>22.5</v>
      </c>
      <c r="I87" s="486" t="s">
        <v>195</v>
      </c>
      <c r="J87" s="490"/>
      <c r="K87" s="490"/>
    </row>
    <row r="88" spans="1:11" ht="14.1" customHeight="1">
      <c r="A88" s="247">
        <v>81</v>
      </c>
      <c r="B88" s="248"/>
      <c r="C88" s="249">
        <v>9200</v>
      </c>
      <c r="D88" s="250">
        <v>2013</v>
      </c>
      <c r="E88" s="251">
        <v>43830</v>
      </c>
      <c r="F88" s="252" t="s">
        <v>45</v>
      </c>
      <c r="G88" s="253" t="s">
        <v>46</v>
      </c>
      <c r="H88" s="254">
        <v>22.5</v>
      </c>
      <c r="I88" s="486" t="s">
        <v>195</v>
      </c>
      <c r="J88" s="490"/>
      <c r="K88" s="490"/>
    </row>
    <row r="89" spans="1:11" ht="14.25" customHeight="1">
      <c r="A89" s="247">
        <v>82</v>
      </c>
      <c r="B89" s="248"/>
      <c r="C89" s="249">
        <v>8500</v>
      </c>
      <c r="D89" s="250">
        <v>2010</v>
      </c>
      <c r="E89" s="251">
        <v>44687</v>
      </c>
      <c r="F89" s="252" t="s">
        <v>193</v>
      </c>
      <c r="G89" s="253" t="s">
        <v>250</v>
      </c>
      <c r="H89" s="254">
        <v>41</v>
      </c>
      <c r="I89" s="486"/>
      <c r="J89" s="490"/>
      <c r="K89" s="490"/>
    </row>
    <row r="90" spans="1:11" ht="14.25" customHeight="1">
      <c r="A90" s="247">
        <v>83</v>
      </c>
      <c r="B90" s="248"/>
      <c r="C90" s="249">
        <v>8500</v>
      </c>
      <c r="D90" s="250">
        <v>2010</v>
      </c>
      <c r="E90" s="251">
        <v>44569</v>
      </c>
      <c r="F90" s="252" t="s">
        <v>193</v>
      </c>
      <c r="G90" s="253" t="s">
        <v>250</v>
      </c>
      <c r="H90" s="254">
        <v>41</v>
      </c>
      <c r="I90" s="486"/>
      <c r="J90" s="490"/>
      <c r="K90" s="490"/>
    </row>
    <row r="91" spans="1:11" ht="14.25" customHeight="1">
      <c r="A91" s="247">
        <v>84</v>
      </c>
      <c r="B91" s="248"/>
      <c r="C91" s="249">
        <v>8500</v>
      </c>
      <c r="D91" s="250">
        <v>2010</v>
      </c>
      <c r="E91" s="251">
        <v>44596</v>
      </c>
      <c r="F91" s="252" t="s">
        <v>193</v>
      </c>
      <c r="G91" s="253" t="s">
        <v>250</v>
      </c>
      <c r="H91" s="254">
        <v>41</v>
      </c>
      <c r="I91" s="486"/>
      <c r="J91" s="490"/>
      <c r="K91" s="490"/>
    </row>
    <row r="92" spans="1:11" ht="14.25" customHeight="1">
      <c r="A92" s="247">
        <v>85</v>
      </c>
      <c r="B92" s="248"/>
      <c r="C92" s="249">
        <v>8500</v>
      </c>
      <c r="D92" s="250">
        <v>2010</v>
      </c>
      <c r="E92" s="251">
        <v>44640</v>
      </c>
      <c r="F92" s="252" t="s">
        <v>193</v>
      </c>
      <c r="G92" s="253" t="s">
        <v>250</v>
      </c>
      <c r="H92" s="254">
        <v>41</v>
      </c>
      <c r="I92" s="486"/>
      <c r="J92" s="490"/>
      <c r="K92" s="490"/>
    </row>
    <row r="93" spans="1:11" ht="14.25" customHeight="1">
      <c r="A93" s="247">
        <v>86</v>
      </c>
      <c r="B93" s="248"/>
      <c r="C93" s="249">
        <v>8500</v>
      </c>
      <c r="D93" s="250">
        <v>2010</v>
      </c>
      <c r="E93" s="251">
        <v>44616</v>
      </c>
      <c r="F93" s="252" t="s">
        <v>193</v>
      </c>
      <c r="G93" s="253" t="s">
        <v>250</v>
      </c>
      <c r="H93" s="254">
        <v>41</v>
      </c>
      <c r="I93" s="486"/>
      <c r="J93" s="490"/>
      <c r="K93" s="490"/>
    </row>
    <row r="94" spans="1:11" ht="13.7" customHeight="1">
      <c r="A94" s="247">
        <v>87</v>
      </c>
      <c r="B94" s="248"/>
      <c r="C94" s="249">
        <v>8500</v>
      </c>
      <c r="D94" s="250">
        <v>2011</v>
      </c>
      <c r="E94" s="251">
        <v>40623</v>
      </c>
      <c r="F94" s="252" t="s">
        <v>193</v>
      </c>
      <c r="G94" s="253" t="s">
        <v>50</v>
      </c>
      <c r="H94" s="254">
        <v>44</v>
      </c>
      <c r="I94" s="487" t="s">
        <v>197</v>
      </c>
      <c r="J94" s="490" t="s">
        <v>250</v>
      </c>
      <c r="K94" s="490" t="s">
        <v>305</v>
      </c>
    </row>
    <row r="95" spans="1:11" ht="14.25" customHeight="1">
      <c r="A95" s="247">
        <v>88</v>
      </c>
      <c r="B95" s="248"/>
      <c r="C95" s="249">
        <v>8500</v>
      </c>
      <c r="D95" s="250">
        <v>2010</v>
      </c>
      <c r="E95" s="251">
        <v>44794</v>
      </c>
      <c r="F95" s="252" t="s">
        <v>193</v>
      </c>
      <c r="G95" s="253" t="s">
        <v>250</v>
      </c>
      <c r="H95" s="254">
        <v>41</v>
      </c>
      <c r="I95" s="487" t="s">
        <v>197</v>
      </c>
      <c r="J95" s="490"/>
      <c r="K95" s="490"/>
    </row>
    <row r="96" spans="1:11" ht="14.25" customHeight="1">
      <c r="A96" s="247">
        <v>89</v>
      </c>
      <c r="B96" s="248"/>
      <c r="C96" s="249">
        <v>8500</v>
      </c>
      <c r="D96" s="250">
        <v>2011</v>
      </c>
      <c r="E96" s="251">
        <v>40654</v>
      </c>
      <c r="F96" s="252" t="s">
        <v>193</v>
      </c>
      <c r="G96" s="253" t="s">
        <v>50</v>
      </c>
      <c r="H96" s="254">
        <v>44</v>
      </c>
      <c r="I96" s="487" t="s">
        <v>197</v>
      </c>
      <c r="J96" s="490" t="s">
        <v>250</v>
      </c>
      <c r="K96" s="490" t="s">
        <v>305</v>
      </c>
    </row>
    <row r="97" spans="1:11" ht="14.1" customHeight="1">
      <c r="A97" s="247">
        <v>90</v>
      </c>
      <c r="B97" s="248"/>
      <c r="C97" s="249">
        <v>8500</v>
      </c>
      <c r="D97" s="250">
        <v>2005</v>
      </c>
      <c r="E97" s="251">
        <v>44562</v>
      </c>
      <c r="F97" s="252" t="s">
        <v>193</v>
      </c>
      <c r="G97" s="253" t="s">
        <v>250</v>
      </c>
      <c r="H97" s="254">
        <v>41</v>
      </c>
      <c r="I97" s="486"/>
      <c r="J97" s="490"/>
      <c r="K97" s="490"/>
    </row>
    <row r="98" spans="1:11" ht="14.25" customHeight="1">
      <c r="A98" s="247">
        <v>91</v>
      </c>
      <c r="B98" s="248"/>
      <c r="C98" s="249">
        <v>8500</v>
      </c>
      <c r="D98" s="250">
        <v>2011</v>
      </c>
      <c r="E98" s="251">
        <v>44334</v>
      </c>
      <c r="F98" s="252" t="s">
        <v>45</v>
      </c>
      <c r="G98" s="253" t="s">
        <v>252</v>
      </c>
      <c r="H98" s="254">
        <v>30.75</v>
      </c>
      <c r="I98" s="486"/>
      <c r="J98" s="490" t="s">
        <v>253</v>
      </c>
      <c r="K98" s="491">
        <v>31.5</v>
      </c>
    </row>
    <row r="99" spans="1:11" ht="14.25" customHeight="1">
      <c r="A99" s="247">
        <v>92</v>
      </c>
      <c r="B99" s="248"/>
      <c r="C99" s="249">
        <v>8500</v>
      </c>
      <c r="D99" s="250">
        <v>2004</v>
      </c>
      <c r="E99" s="251">
        <v>44374</v>
      </c>
      <c r="F99" s="252" t="s">
        <v>193</v>
      </c>
      <c r="G99" s="253" t="s">
        <v>249</v>
      </c>
      <c r="H99" s="254">
        <v>38.5</v>
      </c>
      <c r="I99" s="486"/>
      <c r="J99" s="490"/>
      <c r="K99" s="490"/>
    </row>
    <row r="100" spans="1:11" ht="14.25" customHeight="1">
      <c r="A100" s="247">
        <v>93</v>
      </c>
      <c r="B100" s="248"/>
      <c r="C100" s="249">
        <v>8500</v>
      </c>
      <c r="D100" s="250">
        <v>2011</v>
      </c>
      <c r="E100" s="251">
        <v>44512</v>
      </c>
      <c r="F100" s="252" t="s">
        <v>211</v>
      </c>
      <c r="G100" s="253" t="s">
        <v>278</v>
      </c>
      <c r="H100" s="254">
        <v>31.5</v>
      </c>
      <c r="I100" s="486"/>
      <c r="J100" s="490"/>
      <c r="K100" s="490"/>
    </row>
    <row r="101" spans="1:11" ht="14.25" customHeight="1">
      <c r="A101" s="247">
        <v>94</v>
      </c>
      <c r="B101" s="248"/>
      <c r="C101" s="249">
        <v>5100</v>
      </c>
      <c r="D101" s="250">
        <v>2009</v>
      </c>
      <c r="E101" s="251">
        <v>44530</v>
      </c>
      <c r="F101" s="252" t="s">
        <v>39</v>
      </c>
      <c r="G101" s="253" t="s">
        <v>240</v>
      </c>
      <c r="H101" s="254">
        <v>29.8</v>
      </c>
      <c r="I101" s="486"/>
      <c r="J101" s="490"/>
      <c r="K101" s="490"/>
    </row>
    <row r="102" spans="1:11" ht="14.25" customHeight="1">
      <c r="A102" s="247">
        <v>95</v>
      </c>
      <c r="B102" s="248"/>
      <c r="C102" s="249">
        <v>5100</v>
      </c>
      <c r="D102" s="250">
        <v>2009</v>
      </c>
      <c r="E102" s="251">
        <v>44412</v>
      </c>
      <c r="F102" s="252" t="s">
        <v>211</v>
      </c>
      <c r="G102" s="253" t="s">
        <v>239</v>
      </c>
      <c r="H102" s="254">
        <v>28.5</v>
      </c>
      <c r="I102" s="486"/>
      <c r="J102" s="490"/>
      <c r="K102" s="490"/>
    </row>
    <row r="103" spans="1:11" ht="14.25" customHeight="1">
      <c r="A103" s="247">
        <v>96</v>
      </c>
      <c r="B103" s="248"/>
      <c r="C103" s="249">
        <v>5100</v>
      </c>
      <c r="D103" s="250">
        <v>2009</v>
      </c>
      <c r="E103" s="251">
        <v>44676</v>
      </c>
      <c r="F103" s="252" t="s">
        <v>39</v>
      </c>
      <c r="G103" s="253" t="s">
        <v>238</v>
      </c>
      <c r="H103" s="254">
        <v>29.8</v>
      </c>
      <c r="I103" s="486"/>
      <c r="J103" s="490"/>
      <c r="K103" s="490"/>
    </row>
    <row r="104" spans="1:11" ht="14.1" customHeight="1">
      <c r="A104" s="247">
        <v>97</v>
      </c>
      <c r="B104" s="248"/>
      <c r="C104" s="249">
        <v>5100</v>
      </c>
      <c r="D104" s="250">
        <v>2010</v>
      </c>
      <c r="E104" s="251">
        <v>44688</v>
      </c>
      <c r="F104" s="252" t="s">
        <v>39</v>
      </c>
      <c r="G104" s="253" t="s">
        <v>241</v>
      </c>
      <c r="H104" s="254">
        <v>29.8</v>
      </c>
      <c r="I104" s="486"/>
      <c r="J104" s="490"/>
      <c r="K104" s="490"/>
    </row>
    <row r="105" spans="1:11" ht="14.25" customHeight="1">
      <c r="A105" s="247">
        <v>98</v>
      </c>
      <c r="B105" s="248"/>
      <c r="C105" s="249">
        <v>4500</v>
      </c>
      <c r="D105" s="250">
        <v>2010</v>
      </c>
      <c r="E105" s="251">
        <v>44166</v>
      </c>
      <c r="F105" s="252" t="s">
        <v>41</v>
      </c>
      <c r="G105" s="253" t="s">
        <v>172</v>
      </c>
      <c r="H105" s="254">
        <v>12</v>
      </c>
      <c r="I105" s="486"/>
      <c r="J105" s="490" t="s">
        <v>366</v>
      </c>
      <c r="K105" s="491">
        <v>52.8</v>
      </c>
    </row>
    <row r="106" spans="1:11" ht="14.25" customHeight="1">
      <c r="A106" s="247">
        <v>99</v>
      </c>
      <c r="B106" s="248"/>
      <c r="C106" s="249">
        <v>4500</v>
      </c>
      <c r="D106" s="250">
        <v>2011</v>
      </c>
      <c r="E106" s="251">
        <v>44166</v>
      </c>
      <c r="F106" s="252" t="s">
        <v>41</v>
      </c>
      <c r="G106" s="253" t="s">
        <v>172</v>
      </c>
      <c r="H106" s="254">
        <v>12</v>
      </c>
      <c r="I106" s="486"/>
      <c r="J106" s="490" t="s">
        <v>366</v>
      </c>
      <c r="K106" s="491">
        <v>52.8</v>
      </c>
    </row>
    <row r="107" spans="1:11" ht="14.25" customHeight="1">
      <c r="A107" s="247">
        <v>100</v>
      </c>
      <c r="B107" s="248"/>
      <c r="C107" s="249">
        <v>4500</v>
      </c>
      <c r="D107" s="250">
        <v>2011</v>
      </c>
      <c r="E107" s="251">
        <v>44166</v>
      </c>
      <c r="F107" s="252" t="s">
        <v>41</v>
      </c>
      <c r="G107" s="253" t="s">
        <v>172</v>
      </c>
      <c r="H107" s="254">
        <v>12</v>
      </c>
      <c r="I107" s="486"/>
      <c r="J107" s="490" t="s">
        <v>389</v>
      </c>
      <c r="K107" s="492" t="s">
        <v>390</v>
      </c>
    </row>
    <row r="108" spans="1:11" ht="14.25" customHeight="1">
      <c r="A108" s="247">
        <v>101</v>
      </c>
      <c r="B108" s="248"/>
      <c r="C108" s="249">
        <v>4500</v>
      </c>
      <c r="D108" s="250">
        <v>2011</v>
      </c>
      <c r="E108" s="251">
        <v>44166</v>
      </c>
      <c r="F108" s="252" t="s">
        <v>41</v>
      </c>
      <c r="G108" s="253" t="s">
        <v>172</v>
      </c>
      <c r="H108" s="254">
        <v>12</v>
      </c>
      <c r="I108" s="486"/>
      <c r="J108" s="490" t="s">
        <v>389</v>
      </c>
      <c r="K108" s="492" t="s">
        <v>390</v>
      </c>
    </row>
    <row r="109" spans="1:11" ht="14.25" customHeight="1">
      <c r="A109" s="247">
        <v>102</v>
      </c>
      <c r="B109" s="248"/>
      <c r="C109" s="249">
        <v>4500</v>
      </c>
      <c r="D109" s="250">
        <v>2011</v>
      </c>
      <c r="E109" s="251">
        <v>44166</v>
      </c>
      <c r="F109" s="252" t="s">
        <v>41</v>
      </c>
      <c r="G109" s="258" t="s">
        <v>172</v>
      </c>
      <c r="H109" s="254">
        <v>12</v>
      </c>
      <c r="I109" s="486"/>
      <c r="J109" s="490" t="s">
        <v>366</v>
      </c>
      <c r="K109" s="491">
        <v>52.8</v>
      </c>
    </row>
    <row r="110" spans="1:11" ht="14.25" customHeight="1">
      <c r="A110" s="247">
        <v>103</v>
      </c>
      <c r="B110" s="248"/>
      <c r="C110" s="249">
        <v>4250</v>
      </c>
      <c r="D110" s="250">
        <v>2006</v>
      </c>
      <c r="E110" s="251">
        <v>44284</v>
      </c>
      <c r="F110" s="252" t="s">
        <v>39</v>
      </c>
      <c r="G110" s="258" t="s">
        <v>255</v>
      </c>
      <c r="H110" s="254">
        <v>13.5</v>
      </c>
      <c r="I110" s="487" t="s">
        <v>328</v>
      </c>
      <c r="J110" s="490"/>
      <c r="K110" s="490"/>
    </row>
    <row r="111" spans="1:11" ht="14.25" customHeight="1">
      <c r="A111" s="247">
        <v>104</v>
      </c>
      <c r="B111" s="248"/>
      <c r="C111" s="249">
        <v>4250</v>
      </c>
      <c r="D111" s="250">
        <v>2002</v>
      </c>
      <c r="E111" s="251">
        <v>44486</v>
      </c>
      <c r="F111" s="252" t="s">
        <v>211</v>
      </c>
      <c r="G111" s="253" t="s">
        <v>239</v>
      </c>
      <c r="H111" s="254">
        <v>42</v>
      </c>
      <c r="I111" s="486"/>
      <c r="J111" s="490"/>
      <c r="K111" s="490"/>
    </row>
    <row r="112" spans="1:11" ht="14.25" customHeight="1">
      <c r="A112" s="247">
        <v>105</v>
      </c>
      <c r="B112" s="257"/>
      <c r="C112" s="249">
        <v>4250</v>
      </c>
      <c r="D112" s="250">
        <v>2002</v>
      </c>
      <c r="E112" s="251">
        <v>44525</v>
      </c>
      <c r="F112" s="253" t="s">
        <v>211</v>
      </c>
      <c r="G112" s="253" t="s">
        <v>239</v>
      </c>
      <c r="H112" s="254">
        <v>27.5</v>
      </c>
      <c r="I112" s="486"/>
      <c r="J112" s="490"/>
      <c r="K112" s="490"/>
    </row>
    <row r="113" spans="1:11" ht="14.25" customHeight="1">
      <c r="A113" s="247">
        <v>106</v>
      </c>
      <c r="B113" s="248" t="s">
        <v>192</v>
      </c>
      <c r="C113" s="249">
        <v>4250</v>
      </c>
      <c r="D113" s="250">
        <v>2010</v>
      </c>
      <c r="E113" s="251">
        <v>44216</v>
      </c>
      <c r="F113" s="252" t="s">
        <v>47</v>
      </c>
      <c r="G113" s="253" t="s">
        <v>307</v>
      </c>
      <c r="H113" s="254">
        <v>20</v>
      </c>
      <c r="I113" s="486"/>
      <c r="J113" s="490"/>
      <c r="K113" s="490"/>
    </row>
    <row r="114" spans="1:11" ht="14.25" customHeight="1">
      <c r="A114" s="247">
        <v>107</v>
      </c>
      <c r="B114" s="248"/>
      <c r="C114" s="249">
        <v>4250</v>
      </c>
      <c r="D114" s="250">
        <v>2001</v>
      </c>
      <c r="E114" s="251">
        <v>44349</v>
      </c>
      <c r="F114" s="252" t="s">
        <v>39</v>
      </c>
      <c r="G114" s="253" t="s">
        <v>232</v>
      </c>
      <c r="H114" s="260">
        <v>13.9</v>
      </c>
      <c r="I114" s="486"/>
      <c r="J114" s="490"/>
      <c r="K114" s="490"/>
    </row>
    <row r="115" spans="1:11" ht="14.25" customHeight="1">
      <c r="A115" s="247">
        <v>108</v>
      </c>
      <c r="B115" s="248"/>
      <c r="C115" s="249">
        <v>4250</v>
      </c>
      <c r="D115" s="250">
        <v>2006</v>
      </c>
      <c r="E115" s="251">
        <v>44454</v>
      </c>
      <c r="F115" s="252" t="s">
        <v>39</v>
      </c>
      <c r="G115" s="253" t="s">
        <v>232</v>
      </c>
      <c r="H115" s="254">
        <v>13.9</v>
      </c>
      <c r="I115" s="486"/>
      <c r="J115" s="490"/>
      <c r="K115" s="490"/>
    </row>
    <row r="116" spans="1:11" ht="14.25" customHeight="1">
      <c r="A116" s="247">
        <v>109</v>
      </c>
      <c r="B116" s="248"/>
      <c r="C116" s="249">
        <v>4250</v>
      </c>
      <c r="D116" s="250">
        <v>2010</v>
      </c>
      <c r="E116" s="251">
        <v>43889</v>
      </c>
      <c r="F116" s="252" t="s">
        <v>47</v>
      </c>
      <c r="G116" s="253" t="s">
        <v>309</v>
      </c>
      <c r="H116" s="254">
        <v>13.5</v>
      </c>
      <c r="I116" s="486"/>
      <c r="J116" s="490"/>
      <c r="K116" s="490"/>
    </row>
    <row r="117" spans="1:11" ht="14.25" customHeight="1">
      <c r="A117" s="247">
        <v>110</v>
      </c>
      <c r="B117" s="248"/>
      <c r="C117" s="249">
        <v>4250</v>
      </c>
      <c r="D117" s="250">
        <v>2009</v>
      </c>
      <c r="E117" s="251">
        <v>44783</v>
      </c>
      <c r="F117" s="252" t="s">
        <v>211</v>
      </c>
      <c r="G117" s="253" t="s">
        <v>413</v>
      </c>
      <c r="H117" s="254">
        <v>49.9</v>
      </c>
      <c r="I117" s="486"/>
      <c r="J117" s="490"/>
      <c r="K117" s="490"/>
    </row>
    <row r="118" spans="1:11" ht="14.25" customHeight="1">
      <c r="A118" s="247">
        <v>111</v>
      </c>
      <c r="B118" s="248"/>
      <c r="C118" s="249">
        <v>4250</v>
      </c>
      <c r="D118" s="250">
        <v>2009</v>
      </c>
      <c r="E118" s="251">
        <v>43611</v>
      </c>
      <c r="F118" s="252" t="s">
        <v>47</v>
      </c>
      <c r="G118" s="253" t="s">
        <v>308</v>
      </c>
      <c r="H118" s="254">
        <v>13.5</v>
      </c>
      <c r="I118" s="486"/>
      <c r="J118" s="490"/>
      <c r="K118" s="490"/>
    </row>
    <row r="119" spans="1:11" ht="14.1" customHeight="1">
      <c r="A119" s="247">
        <v>112</v>
      </c>
      <c r="B119" s="248"/>
      <c r="C119" s="249">
        <v>4250</v>
      </c>
      <c r="D119" s="250">
        <v>2005</v>
      </c>
      <c r="E119" s="251">
        <v>44339</v>
      </c>
      <c r="F119" s="252" t="s">
        <v>41</v>
      </c>
      <c r="G119" s="253" t="s">
        <v>233</v>
      </c>
      <c r="H119" s="254">
        <v>22.15</v>
      </c>
      <c r="I119" s="486"/>
      <c r="J119" s="490"/>
      <c r="K119" s="490"/>
    </row>
    <row r="120" spans="1:11" ht="14.1" customHeight="1">
      <c r="A120" s="247">
        <v>113</v>
      </c>
      <c r="B120" s="248"/>
      <c r="C120" s="249">
        <v>4250</v>
      </c>
      <c r="D120" s="250">
        <v>2007</v>
      </c>
      <c r="E120" s="251">
        <v>44272</v>
      </c>
      <c r="F120" s="252" t="s">
        <v>47</v>
      </c>
      <c r="G120" s="253" t="s">
        <v>306</v>
      </c>
      <c r="H120" s="255">
        <v>20</v>
      </c>
      <c r="I120" s="486"/>
      <c r="J120" s="490"/>
      <c r="K120" s="490"/>
    </row>
    <row r="121" spans="1:11" ht="14.25" customHeight="1">
      <c r="A121" s="247">
        <v>114</v>
      </c>
      <c r="B121" s="248"/>
      <c r="C121" s="249">
        <v>4250</v>
      </c>
      <c r="D121" s="250">
        <v>2006</v>
      </c>
      <c r="E121" s="251">
        <v>44311</v>
      </c>
      <c r="F121" s="252" t="s">
        <v>39</v>
      </c>
      <c r="G121" s="253" t="s">
        <v>232</v>
      </c>
      <c r="H121" s="254">
        <v>13.9</v>
      </c>
      <c r="I121" s="486"/>
      <c r="J121" s="490"/>
      <c r="K121" s="490"/>
    </row>
    <row r="122" spans="1:11" ht="14.25" customHeight="1">
      <c r="A122" s="247">
        <v>115</v>
      </c>
      <c r="B122" s="259"/>
      <c r="C122" s="249">
        <v>4250</v>
      </c>
      <c r="D122" s="250">
        <v>2006</v>
      </c>
      <c r="E122" s="251">
        <v>44483</v>
      </c>
      <c r="F122" s="252" t="s">
        <v>47</v>
      </c>
      <c r="G122" s="253" t="s">
        <v>198</v>
      </c>
      <c r="H122" s="254">
        <v>20</v>
      </c>
      <c r="I122" s="486"/>
      <c r="J122" s="490"/>
      <c r="K122" s="490"/>
    </row>
    <row r="123" spans="1:11" ht="14.25" customHeight="1">
      <c r="A123" s="247">
        <v>116</v>
      </c>
      <c r="B123" s="248"/>
      <c r="C123" s="249">
        <v>3500</v>
      </c>
      <c r="D123" s="250">
        <v>2007</v>
      </c>
      <c r="E123" s="251">
        <v>44272</v>
      </c>
      <c r="F123" s="252" t="s">
        <v>193</v>
      </c>
      <c r="G123" s="253" t="s">
        <v>249</v>
      </c>
      <c r="H123" s="254">
        <v>78.394350000000003</v>
      </c>
      <c r="I123" s="486"/>
      <c r="J123" s="490"/>
      <c r="K123" s="490"/>
    </row>
    <row r="124" spans="1:11" ht="14.25" customHeight="1">
      <c r="A124" s="247">
        <v>117</v>
      </c>
      <c r="B124" s="248"/>
      <c r="C124" s="249">
        <v>3500</v>
      </c>
      <c r="D124" s="250">
        <v>2007</v>
      </c>
      <c r="E124" s="251">
        <v>44225</v>
      </c>
      <c r="F124" s="252" t="s">
        <v>193</v>
      </c>
      <c r="G124" s="253" t="s">
        <v>254</v>
      </c>
      <c r="H124" s="254">
        <v>86.369100000000003</v>
      </c>
      <c r="I124" s="486"/>
      <c r="J124" s="490"/>
      <c r="K124" s="490"/>
    </row>
    <row r="125" spans="1:11" ht="14.1" customHeight="1">
      <c r="A125" s="247">
        <v>118</v>
      </c>
      <c r="B125" s="248"/>
      <c r="C125" s="249">
        <v>2500</v>
      </c>
      <c r="D125" s="250">
        <v>2008</v>
      </c>
      <c r="E125" s="251">
        <v>44587</v>
      </c>
      <c r="F125" s="252" t="s">
        <v>193</v>
      </c>
      <c r="G125" s="253" t="s">
        <v>250</v>
      </c>
      <c r="H125" s="254">
        <v>26</v>
      </c>
      <c r="I125" s="486"/>
      <c r="J125" s="490"/>
      <c r="K125" s="490"/>
    </row>
    <row r="126" spans="1:11" ht="14.25" customHeight="1">
      <c r="A126" s="247">
        <v>119</v>
      </c>
      <c r="B126" s="248"/>
      <c r="C126" s="249">
        <v>2500</v>
      </c>
      <c r="D126" s="250">
        <v>2008</v>
      </c>
      <c r="E126" s="251">
        <v>44570</v>
      </c>
      <c r="F126" s="252" t="s">
        <v>193</v>
      </c>
      <c r="G126" s="253" t="s">
        <v>250</v>
      </c>
      <c r="H126" s="254">
        <v>26</v>
      </c>
      <c r="I126" s="486"/>
      <c r="J126" s="490"/>
      <c r="K126" s="490"/>
    </row>
    <row r="127" spans="1:11" ht="14.1" customHeight="1">
      <c r="A127" s="247">
        <v>120</v>
      </c>
      <c r="B127" s="248"/>
      <c r="C127" s="249">
        <v>2500</v>
      </c>
      <c r="D127" s="250">
        <v>2008</v>
      </c>
      <c r="E127" s="251">
        <v>44770</v>
      </c>
      <c r="F127" s="252" t="s">
        <v>47</v>
      </c>
      <c r="G127" s="253" t="s">
        <v>367</v>
      </c>
      <c r="H127" s="254">
        <v>8.5</v>
      </c>
      <c r="I127" s="486"/>
      <c r="J127" s="490"/>
      <c r="K127" s="490"/>
    </row>
    <row r="128" spans="1:11" ht="14.25" customHeight="1">
      <c r="A128" s="247">
        <v>121</v>
      </c>
      <c r="B128" s="248"/>
      <c r="C128" s="249">
        <v>2500</v>
      </c>
      <c r="D128" s="250">
        <v>2008</v>
      </c>
      <c r="E128" s="251">
        <v>44764</v>
      </c>
      <c r="F128" s="252" t="s">
        <v>47</v>
      </c>
      <c r="G128" s="253" t="s">
        <v>367</v>
      </c>
      <c r="H128" s="254">
        <v>8.5</v>
      </c>
      <c r="I128" s="486"/>
      <c r="J128" s="490"/>
      <c r="K128" s="490"/>
    </row>
    <row r="129" spans="1:11" ht="14.25" customHeight="1">
      <c r="A129" s="247">
        <v>122</v>
      </c>
      <c r="B129" s="248"/>
      <c r="C129" s="249">
        <v>2500</v>
      </c>
      <c r="D129" s="250">
        <v>2009</v>
      </c>
      <c r="E129" s="251">
        <v>44356</v>
      </c>
      <c r="F129" s="252" t="s">
        <v>47</v>
      </c>
      <c r="G129" s="253" t="s">
        <v>258</v>
      </c>
      <c r="H129" s="254">
        <v>14</v>
      </c>
      <c r="I129" s="486"/>
      <c r="J129" s="490"/>
      <c r="K129" s="490"/>
    </row>
    <row r="130" spans="1:11" ht="14.25" customHeight="1">
      <c r="A130" s="247">
        <v>123</v>
      </c>
      <c r="B130" s="248"/>
      <c r="C130" s="249">
        <v>2500</v>
      </c>
      <c r="D130" s="250">
        <v>2008</v>
      </c>
      <c r="E130" s="251">
        <v>44412</v>
      </c>
      <c r="F130" s="252" t="s">
        <v>47</v>
      </c>
      <c r="G130" s="253" t="s">
        <v>242</v>
      </c>
      <c r="H130" s="254">
        <v>17</v>
      </c>
      <c r="I130" s="486"/>
      <c r="J130" s="256"/>
      <c r="K130" s="256"/>
    </row>
    <row r="131" spans="1:11" ht="14.25" customHeight="1">
      <c r="A131" s="247">
        <v>124</v>
      </c>
      <c r="B131" s="248"/>
      <c r="C131" s="249">
        <v>2500</v>
      </c>
      <c r="D131" s="250">
        <v>2008</v>
      </c>
      <c r="E131" s="251">
        <v>44348</v>
      </c>
      <c r="F131" s="252" t="s">
        <v>47</v>
      </c>
      <c r="G131" s="253" t="s">
        <v>310</v>
      </c>
      <c r="H131" s="254">
        <v>14</v>
      </c>
      <c r="I131" s="486"/>
      <c r="J131" s="256"/>
      <c r="K131" s="256"/>
    </row>
    <row r="132" spans="1:11" ht="12.95" customHeight="1">
      <c r="A132" s="247">
        <v>125</v>
      </c>
      <c r="B132" s="248"/>
      <c r="C132" s="249">
        <v>2500</v>
      </c>
      <c r="D132" s="250">
        <v>2009</v>
      </c>
      <c r="E132" s="251">
        <v>44520</v>
      </c>
      <c r="F132" s="252" t="s">
        <v>47</v>
      </c>
      <c r="G132" s="253" t="s">
        <v>311</v>
      </c>
      <c r="H132" s="254">
        <v>14</v>
      </c>
      <c r="I132" s="486"/>
      <c r="J132" s="256"/>
      <c r="K132" s="256"/>
    </row>
    <row r="133" spans="1:11" ht="14.25" customHeight="1">
      <c r="A133" s="247">
        <v>126</v>
      </c>
      <c r="B133" s="248"/>
      <c r="C133" s="249">
        <v>2500</v>
      </c>
      <c r="D133" s="250">
        <v>2010</v>
      </c>
      <c r="E133" s="251">
        <v>44008</v>
      </c>
      <c r="F133" s="252" t="s">
        <v>47</v>
      </c>
      <c r="G133" s="253" t="s">
        <v>313</v>
      </c>
      <c r="H133" s="254">
        <v>12.75</v>
      </c>
      <c r="I133" s="486"/>
      <c r="J133" s="256"/>
      <c r="K133" s="256"/>
    </row>
    <row r="134" spans="1:11" ht="14.25" customHeight="1">
      <c r="A134" s="247">
        <v>127</v>
      </c>
      <c r="B134" s="248"/>
      <c r="C134" s="249">
        <v>2500</v>
      </c>
      <c r="D134" s="250">
        <v>2010</v>
      </c>
      <c r="E134" s="251">
        <v>43909</v>
      </c>
      <c r="F134" s="252" t="s">
        <v>47</v>
      </c>
      <c r="G134" s="253" t="s">
        <v>312</v>
      </c>
      <c r="H134" s="254">
        <v>12.75</v>
      </c>
      <c r="I134" s="486"/>
      <c r="J134" s="256"/>
      <c r="K134" s="491"/>
    </row>
    <row r="135" spans="1:11" ht="14.25" customHeight="1">
      <c r="A135" s="247">
        <v>128</v>
      </c>
      <c r="B135" s="248"/>
      <c r="C135" s="249">
        <v>2500</v>
      </c>
      <c r="D135" s="250">
        <v>2006</v>
      </c>
      <c r="E135" s="251">
        <v>43136</v>
      </c>
      <c r="F135" s="252" t="s">
        <v>47</v>
      </c>
      <c r="G135" s="253" t="s">
        <v>256</v>
      </c>
      <c r="H135" s="254">
        <v>10.65</v>
      </c>
      <c r="I135" s="487" t="s">
        <v>251</v>
      </c>
      <c r="J135" s="256"/>
      <c r="K135" s="491"/>
    </row>
    <row r="136" spans="1:11" ht="14.25" customHeight="1">
      <c r="A136" s="247">
        <v>129</v>
      </c>
      <c r="B136" s="248"/>
      <c r="C136" s="249">
        <v>2500</v>
      </c>
      <c r="D136" s="250">
        <v>2006</v>
      </c>
      <c r="E136" s="251">
        <v>43153</v>
      </c>
      <c r="F136" s="252" t="s">
        <v>47</v>
      </c>
      <c r="G136" s="253" t="s">
        <v>257</v>
      </c>
      <c r="H136" s="254">
        <v>10.65</v>
      </c>
      <c r="I136" s="487" t="s">
        <v>251</v>
      </c>
      <c r="J136" s="256"/>
      <c r="K136" s="256"/>
    </row>
    <row r="137" spans="1:11" ht="14.25" customHeight="1">
      <c r="A137" s="247"/>
      <c r="B137" s="248"/>
      <c r="C137" s="249"/>
      <c r="D137" s="250"/>
      <c r="E137" s="251"/>
      <c r="F137" s="252"/>
      <c r="G137" s="253"/>
      <c r="H137" s="254"/>
      <c r="I137" s="248"/>
      <c r="J137" s="256"/>
      <c r="K137" s="491"/>
    </row>
    <row r="138" spans="1:11" ht="14.25" customHeight="1">
      <c r="A138" s="247"/>
      <c r="B138" s="248"/>
      <c r="C138" s="249"/>
      <c r="D138" s="250"/>
      <c r="E138" s="251"/>
      <c r="F138" s="252"/>
      <c r="G138" s="253"/>
      <c r="H138" s="254"/>
      <c r="I138" s="248"/>
      <c r="J138" s="256"/>
      <c r="K138" s="256"/>
    </row>
    <row r="139" spans="1:11" ht="14.25" customHeight="1">
      <c r="A139" s="247"/>
      <c r="B139" s="248"/>
      <c r="C139" s="249"/>
      <c r="D139" s="250"/>
      <c r="E139" s="251"/>
      <c r="F139" s="252"/>
      <c r="G139" s="253"/>
      <c r="H139" s="254"/>
      <c r="I139" s="248"/>
      <c r="J139" s="256"/>
      <c r="K139" s="256"/>
    </row>
    <row r="140" spans="1:11" ht="14.25" customHeight="1">
      <c r="A140" s="247"/>
      <c r="B140" s="248"/>
      <c r="C140" s="249"/>
      <c r="D140" s="250"/>
      <c r="E140" s="251"/>
      <c r="F140" s="252"/>
      <c r="G140" s="253"/>
      <c r="H140" s="254"/>
      <c r="I140" s="248"/>
      <c r="J140" s="256"/>
      <c r="K140" s="256"/>
    </row>
    <row r="141" spans="1:11" ht="14.25" customHeight="1">
      <c r="A141" s="247"/>
      <c r="B141" s="248"/>
      <c r="C141" s="249"/>
      <c r="D141" s="250"/>
      <c r="E141" s="251"/>
      <c r="F141" s="252"/>
      <c r="G141" s="253"/>
      <c r="H141" s="254"/>
      <c r="I141" s="257"/>
      <c r="J141" s="256"/>
      <c r="K141" s="256"/>
    </row>
    <row r="142" spans="1:11" ht="14.25" customHeight="1">
      <c r="A142" s="247"/>
      <c r="B142" s="248"/>
      <c r="C142" s="249"/>
      <c r="D142" s="250"/>
      <c r="E142" s="251"/>
      <c r="F142" s="252"/>
      <c r="G142" s="253"/>
      <c r="H142" s="254"/>
      <c r="I142" s="248"/>
      <c r="J142" s="256"/>
      <c r="K142" s="256"/>
    </row>
    <row r="143" spans="1:11">
      <c r="J143" s="256"/>
      <c r="K143" s="493"/>
    </row>
    <row r="144" spans="1:11">
      <c r="A144" s="480" t="s">
        <v>344</v>
      </c>
      <c r="B144" s="479" t="s">
        <v>259</v>
      </c>
      <c r="C144" s="481"/>
      <c r="D144" s="482"/>
      <c r="E144" s="483"/>
      <c r="F144" s="484"/>
      <c r="G144" s="485"/>
      <c r="J144" s="494"/>
      <c r="K144" s="495"/>
    </row>
    <row r="145" spans="1:11">
      <c r="A145" s="480" t="s">
        <v>192</v>
      </c>
      <c r="B145" s="479" t="s">
        <v>200</v>
      </c>
      <c r="C145" s="481"/>
      <c r="D145" s="482"/>
      <c r="E145" s="483"/>
      <c r="F145" s="484"/>
      <c r="G145" s="485"/>
      <c r="J145" s="494"/>
      <c r="K145" s="494"/>
    </row>
    <row r="146" spans="1:11">
      <c r="A146" s="480" t="s">
        <v>195</v>
      </c>
      <c r="B146" s="479" t="s">
        <v>207</v>
      </c>
      <c r="C146" s="481"/>
      <c r="D146" s="482"/>
      <c r="E146" s="483"/>
      <c r="F146" s="484"/>
      <c r="G146" s="485"/>
      <c r="J146" s="494"/>
      <c r="K146" s="494"/>
    </row>
    <row r="147" spans="1:11">
      <c r="A147" s="480" t="s">
        <v>279</v>
      </c>
      <c r="B147" s="479" t="s">
        <v>415</v>
      </c>
      <c r="C147" s="481"/>
      <c r="D147" s="482"/>
      <c r="E147" s="483"/>
      <c r="F147" s="484"/>
      <c r="G147" s="485"/>
    </row>
    <row r="148" spans="1:11">
      <c r="A148" s="480" t="s">
        <v>196</v>
      </c>
      <c r="B148" s="479" t="s">
        <v>208</v>
      </c>
      <c r="C148" s="481"/>
      <c r="D148" s="482"/>
      <c r="E148" s="483"/>
      <c r="F148" s="484"/>
      <c r="G148" s="485"/>
    </row>
    <row r="149" spans="1:11">
      <c r="A149" s="480" t="s">
        <v>197</v>
      </c>
      <c r="B149" s="479" t="s">
        <v>203</v>
      </c>
      <c r="C149" s="481"/>
      <c r="D149" s="482"/>
      <c r="E149" s="483"/>
      <c r="F149" s="484"/>
      <c r="G149" s="485"/>
    </row>
    <row r="150" spans="1:11">
      <c r="A150" s="480" t="s">
        <v>328</v>
      </c>
      <c r="B150" s="479" t="s">
        <v>204</v>
      </c>
      <c r="C150" s="481"/>
      <c r="D150" s="482"/>
      <c r="E150" s="483"/>
      <c r="F150" s="484"/>
      <c r="G150" s="485"/>
    </row>
    <row r="151" spans="1:11">
      <c r="A151" s="480" t="s">
        <v>251</v>
      </c>
      <c r="B151" s="479" t="s">
        <v>416</v>
      </c>
      <c r="C151" s="481"/>
      <c r="D151" s="482"/>
      <c r="E151" s="483"/>
      <c r="F151" s="484"/>
      <c r="G151" s="485"/>
    </row>
    <row r="152" spans="1:11">
      <c r="A152" s="480"/>
      <c r="B152" s="481"/>
      <c r="C152" s="481"/>
      <c r="D152" s="482"/>
      <c r="E152" s="483"/>
      <c r="F152" s="484"/>
      <c r="G152" s="485"/>
    </row>
    <row r="153" spans="1:11">
      <c r="A153" s="480"/>
      <c r="B153" s="481"/>
      <c r="C153" s="481"/>
      <c r="D153" s="482"/>
      <c r="E153" s="483"/>
      <c r="F153" s="484"/>
      <c r="G153" s="485"/>
    </row>
    <row r="154" spans="1:11">
      <c r="A154" s="480"/>
      <c r="B154" s="481"/>
      <c r="C154" s="481"/>
      <c r="D154" s="482"/>
      <c r="E154" s="483"/>
      <c r="F154" s="484"/>
      <c r="G154" s="485"/>
    </row>
    <row r="155" spans="1:11">
      <c r="A155" s="264"/>
      <c r="B155" s="264"/>
      <c r="C155" s="264"/>
      <c r="D155" s="265"/>
      <c r="E155" s="266"/>
      <c r="F155" s="267"/>
    </row>
    <row r="156" spans="1:11">
      <c r="A156" s="264"/>
      <c r="B156" s="264"/>
      <c r="C156" s="264"/>
      <c r="D156" s="265"/>
      <c r="E156" s="266"/>
      <c r="F156" s="267"/>
    </row>
    <row r="157" spans="1:11">
      <c r="A157" s="264"/>
      <c r="B157" s="264"/>
      <c r="C157" s="264"/>
      <c r="D157" s="265"/>
      <c r="E157" s="266"/>
      <c r="F157" s="267"/>
    </row>
    <row r="158" spans="1:11" ht="15">
      <c r="A158" s="264"/>
      <c r="B158" s="264"/>
      <c r="C158" s="264"/>
      <c r="D158" s="268"/>
      <c r="E158" s="50"/>
      <c r="F158" s="269"/>
    </row>
  </sheetData>
  <autoFilter ref="A7:K141" xr:uid="{CBFA73AF-4E4F-4A5A-8732-8AB77940D121}"/>
  <mergeCells count="2">
    <mergeCell ref="G6:H6"/>
    <mergeCell ref="J6:K6"/>
  </mergeCells>
  <pageMargins left="0.7" right="0.7" top="0.75" bottom="0.75" header="0.3" footer="0.3"/>
  <pageSetup paperSize="8" scale="85" fitToHeight="0"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B8520-352B-4B8A-AF51-98A5976F4CC8}">
  <dimension ref="A1:AK22"/>
  <sheetViews>
    <sheetView showGridLines="0" workbookViewId="0">
      <selection activeCell="AJ7" sqref="AJ7"/>
    </sheetView>
  </sheetViews>
  <sheetFormatPr defaultColWidth="8.85546875" defaultRowHeight="15"/>
  <cols>
    <col min="1" max="1" width="36.85546875" style="50" customWidth="1"/>
    <col min="2" max="2" width="11.140625" style="50" customWidth="1"/>
    <col min="3" max="3" width="1.5703125" style="50" customWidth="1"/>
    <col min="4" max="4" width="13.28515625" style="50" customWidth="1"/>
    <col min="5" max="5" width="1.5703125" style="50" customWidth="1"/>
    <col min="6" max="6" width="11.140625" style="50" customWidth="1"/>
    <col min="7" max="7" width="1.5703125" style="50" customWidth="1"/>
    <col min="8" max="8" width="11.140625" style="50" customWidth="1"/>
    <col min="9" max="9" width="1.5703125" style="50" customWidth="1"/>
    <col min="10" max="10" width="11.140625" style="50" customWidth="1"/>
    <col min="11" max="11" width="1.42578125" style="50" customWidth="1"/>
    <col min="12" max="12" width="8" style="50" customWidth="1"/>
    <col min="13" max="13" width="1.42578125" style="50" customWidth="1"/>
    <col min="14" max="14" width="8" style="50" bestFit="1" customWidth="1"/>
    <col min="15" max="15" width="1.42578125" style="50" customWidth="1"/>
    <col min="16" max="16" width="8.85546875" style="50"/>
    <col min="17" max="17" width="0.5703125" style="50" customWidth="1"/>
    <col min="18" max="18" width="8.85546875" style="50"/>
    <col min="19" max="19" width="1.140625" style="50" customWidth="1"/>
    <col min="20" max="20" width="8.85546875" style="50"/>
    <col min="21" max="21" width="0.85546875" style="123" customWidth="1"/>
    <col min="22" max="22" width="8.85546875" style="50"/>
    <col min="23" max="23" width="0.5703125" style="50" customWidth="1"/>
    <col min="24" max="24" width="8.85546875" style="50"/>
    <col min="25" max="25" width="1" style="50" customWidth="1"/>
    <col min="26" max="26" width="8.85546875" style="50"/>
    <col min="27" max="27" width="1.42578125" style="50" customWidth="1"/>
    <col min="28" max="28" width="8.85546875" style="50"/>
    <col min="29" max="29" width="1" style="50" customWidth="1"/>
    <col min="30" max="30" width="8.85546875" style="50"/>
    <col min="31" max="31" width="1.42578125" style="50" customWidth="1"/>
    <col min="32" max="32" width="11" style="50" customWidth="1"/>
    <col min="33" max="33" width="1.42578125" style="50" customWidth="1"/>
    <col min="34" max="34" width="8.85546875" style="50"/>
    <col min="35" max="35" width="1.42578125" style="50" customWidth="1"/>
    <col min="36" max="36" width="8.85546875" style="50"/>
    <col min="37" max="37" width="0.85546875" style="50" customWidth="1"/>
    <col min="38" max="16384" width="8.85546875" style="50"/>
  </cols>
  <sheetData>
    <row r="1" spans="1:37">
      <c r="A1" s="107" t="s">
        <v>0</v>
      </c>
      <c r="B1" s="31"/>
      <c r="C1" s="31"/>
      <c r="D1" s="31"/>
      <c r="E1" s="31"/>
      <c r="F1" s="31"/>
      <c r="G1" s="107"/>
      <c r="H1" s="107"/>
      <c r="I1" s="107"/>
      <c r="J1" s="107"/>
      <c r="K1" s="107"/>
      <c r="L1" s="107"/>
      <c r="M1" s="107"/>
      <c r="N1" s="107"/>
      <c r="O1" s="107"/>
    </row>
    <row r="2" spans="1:37">
      <c r="A2" s="517" t="s">
        <v>175</v>
      </c>
      <c r="B2" s="517"/>
      <c r="C2" s="517"/>
      <c r="D2" s="517"/>
      <c r="E2" s="517"/>
      <c r="F2" s="517"/>
      <c r="G2" s="517"/>
      <c r="H2" s="517"/>
      <c r="I2" s="517"/>
      <c r="J2" s="517"/>
      <c r="K2" s="517"/>
      <c r="L2" s="517"/>
      <c r="M2" s="517"/>
      <c r="N2" s="517"/>
      <c r="O2" s="517"/>
      <c r="P2" s="517"/>
    </row>
    <row r="3" spans="1:37">
      <c r="A3" s="107" t="s">
        <v>176</v>
      </c>
      <c r="B3" s="107"/>
      <c r="C3" s="357"/>
      <c r="D3" s="357"/>
      <c r="E3" s="498"/>
      <c r="F3" s="498"/>
      <c r="G3" s="107"/>
      <c r="H3" s="124"/>
      <c r="I3" s="107"/>
      <c r="J3" s="107"/>
      <c r="K3" s="107"/>
      <c r="L3" s="107"/>
      <c r="M3" s="107"/>
      <c r="N3" s="107"/>
      <c r="O3" s="107"/>
    </row>
    <row r="4" spans="1:37">
      <c r="A4" s="523" t="s">
        <v>336</v>
      </c>
      <c r="B4" s="524">
        <v>2022</v>
      </c>
      <c r="C4" s="524"/>
      <c r="D4" s="524"/>
      <c r="E4" s="524"/>
      <c r="F4" s="524"/>
      <c r="G4" s="126"/>
      <c r="H4" s="524">
        <v>2021</v>
      </c>
      <c r="I4" s="524"/>
      <c r="J4" s="524"/>
      <c r="K4" s="524"/>
      <c r="L4" s="524"/>
      <c r="M4" s="524"/>
      <c r="N4" s="524"/>
      <c r="O4" s="126"/>
      <c r="P4" s="524" t="s">
        <v>18</v>
      </c>
      <c r="Q4" s="524"/>
      <c r="R4" s="524"/>
      <c r="S4" s="524"/>
      <c r="T4" s="524"/>
      <c r="U4" s="524"/>
      <c r="V4" s="524"/>
      <c r="X4" s="522" t="s">
        <v>17</v>
      </c>
      <c r="Y4" s="522"/>
      <c r="Z4" s="522"/>
      <c r="AA4" s="522"/>
      <c r="AB4" s="522"/>
      <c r="AC4" s="522"/>
      <c r="AD4" s="522"/>
      <c r="AF4" s="522" t="s">
        <v>19</v>
      </c>
      <c r="AG4" s="522"/>
      <c r="AH4" s="522"/>
      <c r="AI4" s="522"/>
      <c r="AJ4" s="522"/>
      <c r="AK4" s="522"/>
    </row>
    <row r="5" spans="1:37">
      <c r="A5" s="523"/>
      <c r="B5" s="500" t="s">
        <v>21</v>
      </c>
      <c r="C5" s="499"/>
      <c r="D5" s="500" t="s">
        <v>22</v>
      </c>
      <c r="E5" s="499"/>
      <c r="F5" s="508" t="s">
        <v>23</v>
      </c>
      <c r="G5" s="126"/>
      <c r="H5" s="125" t="s">
        <v>21</v>
      </c>
      <c r="I5" s="126"/>
      <c r="J5" s="125" t="s">
        <v>22</v>
      </c>
      <c r="K5" s="126"/>
      <c r="L5" s="127" t="s">
        <v>23</v>
      </c>
      <c r="M5" s="126"/>
      <c r="N5" s="127" t="s">
        <v>20</v>
      </c>
      <c r="O5" s="126"/>
      <c r="P5" s="127" t="s">
        <v>21</v>
      </c>
      <c r="Q5" s="128"/>
      <c r="R5" s="127" t="s">
        <v>22</v>
      </c>
      <c r="S5" s="129"/>
      <c r="T5" s="127" t="s">
        <v>23</v>
      </c>
      <c r="U5" s="130"/>
      <c r="V5" s="127" t="s">
        <v>20</v>
      </c>
      <c r="X5" s="127" t="s">
        <v>21</v>
      </c>
      <c r="Y5" s="131"/>
      <c r="Z5" s="127" t="s">
        <v>22</v>
      </c>
      <c r="AA5" s="129"/>
      <c r="AB5" s="127" t="s">
        <v>23</v>
      </c>
      <c r="AC5" s="129"/>
      <c r="AD5" s="132" t="s">
        <v>24</v>
      </c>
      <c r="AF5" s="127">
        <v>2021</v>
      </c>
      <c r="AH5" s="127" t="s">
        <v>18</v>
      </c>
      <c r="AI5" s="131"/>
      <c r="AJ5" s="127" t="s">
        <v>17</v>
      </c>
      <c r="AK5" s="129"/>
    </row>
    <row r="6" spans="1:37">
      <c r="A6" s="133" t="s">
        <v>188</v>
      </c>
      <c r="B6" s="133"/>
      <c r="C6" s="133"/>
      <c r="D6" s="133"/>
      <c r="E6" s="133"/>
      <c r="F6" s="133"/>
      <c r="G6" s="133"/>
      <c r="H6" s="133"/>
      <c r="I6" s="133"/>
      <c r="J6" s="133"/>
      <c r="K6" s="133"/>
      <c r="L6" s="133"/>
      <c r="M6" s="133"/>
      <c r="N6" s="133"/>
      <c r="O6" s="133"/>
      <c r="P6" s="134"/>
      <c r="Q6" s="134"/>
      <c r="R6" s="134"/>
      <c r="S6" s="52"/>
      <c r="T6" s="52"/>
      <c r="U6" s="130"/>
      <c r="V6" s="52"/>
      <c r="X6" s="134"/>
      <c r="Y6" s="43"/>
      <c r="Z6" s="134"/>
      <c r="AA6" s="52"/>
      <c r="AB6" s="134"/>
      <c r="AC6" s="52"/>
      <c r="AD6" s="135"/>
      <c r="AH6" s="134"/>
      <c r="AI6" s="43"/>
      <c r="AJ6" s="134"/>
      <c r="AK6" s="52"/>
    </row>
    <row r="7" spans="1:37" ht="16.5">
      <c r="A7" s="136" t="s">
        <v>29</v>
      </c>
      <c r="B7" s="55">
        <v>10575</v>
      </c>
      <c r="C7" s="55"/>
      <c r="D7" s="55">
        <v>10290.57</v>
      </c>
      <c r="E7" s="55"/>
      <c r="F7" s="55">
        <v>10042</v>
      </c>
      <c r="G7" s="136"/>
      <c r="H7" s="55">
        <v>10318</v>
      </c>
      <c r="I7" s="136"/>
      <c r="J7" s="137">
        <v>10609</v>
      </c>
      <c r="K7" s="136"/>
      <c r="L7" s="55">
        <v>10946</v>
      </c>
      <c r="M7" s="136"/>
      <c r="N7" s="55">
        <v>10885</v>
      </c>
      <c r="O7" s="136"/>
      <c r="P7" s="55">
        <v>9646</v>
      </c>
      <c r="Q7" s="55"/>
      <c r="R7" s="55">
        <v>10047</v>
      </c>
      <c r="S7" s="52"/>
      <c r="T7" s="55">
        <v>10284</v>
      </c>
      <c r="U7" s="130"/>
      <c r="V7" s="55">
        <v>10520</v>
      </c>
      <c r="X7" s="138">
        <v>9630</v>
      </c>
      <c r="Y7" s="138"/>
      <c r="Z7" s="138">
        <v>9737</v>
      </c>
      <c r="AA7" s="138"/>
      <c r="AB7" s="138">
        <v>9844</v>
      </c>
      <c r="AC7" s="52"/>
      <c r="AD7" s="138">
        <v>9791</v>
      </c>
      <c r="AF7" s="138">
        <v>42758</v>
      </c>
      <c r="AH7" s="138">
        <v>40497</v>
      </c>
      <c r="AI7" s="138"/>
      <c r="AJ7" s="138">
        <v>39002</v>
      </c>
      <c r="AK7" s="138"/>
    </row>
    <row r="8" spans="1:37">
      <c r="A8" s="136" t="s">
        <v>30</v>
      </c>
      <c r="B8" s="139">
        <v>75</v>
      </c>
      <c r="C8" s="140"/>
      <c r="D8" s="474">
        <v>77.599999999999994</v>
      </c>
      <c r="E8" s="504"/>
      <c r="F8" s="474">
        <v>77.599999999999994</v>
      </c>
      <c r="G8" s="136"/>
      <c r="H8" s="139">
        <v>68.2</v>
      </c>
      <c r="I8" s="136"/>
      <c r="J8" s="139">
        <v>74.400000000000006</v>
      </c>
      <c r="K8" s="136"/>
      <c r="L8" s="139">
        <v>73</v>
      </c>
      <c r="M8" s="136"/>
      <c r="N8" s="139">
        <v>73.7</v>
      </c>
      <c r="O8" s="136"/>
      <c r="P8" s="139">
        <v>56.8</v>
      </c>
      <c r="Q8" s="140"/>
      <c r="R8" s="139">
        <v>56.7</v>
      </c>
      <c r="S8" s="141"/>
      <c r="T8" s="139">
        <v>67.300000000000011</v>
      </c>
      <c r="U8" s="130"/>
      <c r="V8" s="139">
        <v>62.6</v>
      </c>
      <c r="X8" s="139">
        <v>57.7</v>
      </c>
      <c r="Y8" s="140"/>
      <c r="Z8" s="139">
        <v>55.9</v>
      </c>
      <c r="AA8" s="140"/>
      <c r="AB8" s="139">
        <v>56.8</v>
      </c>
      <c r="AC8" s="141"/>
      <c r="AD8" s="139">
        <v>59.4</v>
      </c>
      <c r="AF8" s="139">
        <v>289.3</v>
      </c>
      <c r="AH8" s="139">
        <v>243.4</v>
      </c>
      <c r="AI8" s="140"/>
      <c r="AJ8" s="139">
        <v>229.8</v>
      </c>
      <c r="AK8" s="140"/>
    </row>
    <row r="9" spans="1:37" ht="17.25" thickBot="1">
      <c r="A9" s="133" t="s">
        <v>31</v>
      </c>
      <c r="B9" s="142">
        <v>7092</v>
      </c>
      <c r="C9" s="144"/>
      <c r="D9" s="426">
        <v>7541</v>
      </c>
      <c r="E9" s="505"/>
      <c r="F9" s="426">
        <v>7727.5443138816963</v>
      </c>
      <c r="G9" s="133"/>
      <c r="H9" s="142">
        <v>6610</v>
      </c>
      <c r="I9" s="133"/>
      <c r="J9" s="143">
        <v>7013</v>
      </c>
      <c r="K9" s="133"/>
      <c r="L9" s="142">
        <v>6669</v>
      </c>
      <c r="M9" s="133"/>
      <c r="N9" s="142">
        <v>6771</v>
      </c>
      <c r="O9" s="133"/>
      <c r="P9" s="142">
        <v>5888</v>
      </c>
      <c r="Q9" s="144"/>
      <c r="R9" s="142">
        <v>5643</v>
      </c>
      <c r="S9" s="145"/>
      <c r="T9" s="142">
        <v>6544</v>
      </c>
      <c r="U9" s="130"/>
      <c r="V9" s="142">
        <v>5951</v>
      </c>
      <c r="X9" s="146">
        <v>5993</v>
      </c>
      <c r="Y9" s="147"/>
      <c r="Z9" s="146">
        <v>5743</v>
      </c>
      <c r="AA9" s="145"/>
      <c r="AB9" s="146">
        <v>5770</v>
      </c>
      <c r="AC9" s="145"/>
      <c r="AD9" s="146">
        <v>6067</v>
      </c>
      <c r="AF9" s="146">
        <v>6766</v>
      </c>
      <c r="AH9" s="146">
        <v>6010</v>
      </c>
      <c r="AI9" s="147"/>
      <c r="AJ9" s="146">
        <v>5892</v>
      </c>
      <c r="AK9" s="145"/>
    </row>
    <row r="10" spans="1:37" ht="15.75" thickTop="1">
      <c r="A10" s="32"/>
      <c r="B10" s="32"/>
      <c r="C10" s="32"/>
      <c r="D10" s="32"/>
      <c r="E10" s="32"/>
      <c r="F10" s="32"/>
      <c r="G10" s="32"/>
      <c r="H10" s="32"/>
      <c r="I10" s="32"/>
      <c r="J10" s="32"/>
      <c r="K10" s="32"/>
      <c r="L10" s="32"/>
      <c r="M10" s="32"/>
      <c r="N10" s="32"/>
      <c r="O10" s="32"/>
      <c r="P10" s="148"/>
      <c r="Q10" s="148"/>
      <c r="R10" s="148"/>
      <c r="S10" s="148"/>
      <c r="T10" s="148"/>
      <c r="U10" s="149"/>
      <c r="V10" s="148"/>
      <c r="W10" s="148"/>
      <c r="X10" s="148"/>
      <c r="Y10" s="148"/>
      <c r="Z10" s="148"/>
      <c r="AA10" s="148"/>
      <c r="AB10" s="148"/>
      <c r="AC10" s="148"/>
      <c r="AD10" s="148"/>
      <c r="AE10" s="145"/>
    </row>
    <row r="11" spans="1:37">
      <c r="A11" s="117" t="s">
        <v>32</v>
      </c>
      <c r="B11" s="117"/>
      <c r="C11" s="117"/>
      <c r="D11" s="117"/>
      <c r="E11" s="117"/>
      <c r="F11" s="117"/>
      <c r="G11" s="117"/>
      <c r="H11" s="117"/>
      <c r="I11" s="117"/>
      <c r="J11" s="117"/>
      <c r="K11" s="117"/>
      <c r="L11" s="117"/>
      <c r="M11" s="117"/>
      <c r="N11" s="117"/>
      <c r="O11" s="117"/>
      <c r="P11" s="31"/>
      <c r="Q11" s="52"/>
      <c r="R11" s="31"/>
      <c r="S11" s="52"/>
      <c r="T11" s="31"/>
      <c r="U11" s="130"/>
      <c r="V11" s="31"/>
      <c r="W11" s="52"/>
      <c r="X11" s="31"/>
      <c r="Y11" s="52"/>
      <c r="Z11" s="31"/>
      <c r="AA11" s="31"/>
      <c r="AB11" s="31"/>
      <c r="AC11" s="52"/>
      <c r="AD11" s="52"/>
      <c r="AE11" s="52"/>
    </row>
    <row r="12" spans="1:37">
      <c r="A12" s="117" t="s">
        <v>33</v>
      </c>
      <c r="B12" s="117"/>
      <c r="C12" s="117"/>
      <c r="D12" s="117"/>
      <c r="E12" s="117"/>
      <c r="F12" s="117"/>
      <c r="G12" s="117"/>
      <c r="H12" s="117"/>
      <c r="I12" s="117"/>
      <c r="J12" s="117"/>
      <c r="K12" s="117"/>
      <c r="L12" s="117"/>
      <c r="M12" s="117"/>
      <c r="N12" s="117"/>
      <c r="O12" s="117"/>
      <c r="P12" s="31"/>
      <c r="Q12" s="52"/>
      <c r="R12" s="31"/>
      <c r="S12" s="52"/>
      <c r="T12" s="31"/>
      <c r="U12" s="130"/>
      <c r="V12" s="31"/>
      <c r="W12" s="52"/>
      <c r="X12" s="31"/>
      <c r="Y12" s="52"/>
      <c r="Z12" s="31"/>
      <c r="AA12" s="31"/>
      <c r="AB12" s="31"/>
      <c r="AC12" s="52"/>
      <c r="AD12" s="52"/>
      <c r="AE12" s="52"/>
    </row>
    <row r="13" spans="1:37" s="31" customFormat="1" ht="12.75">
      <c r="A13" s="117"/>
      <c r="B13" s="150"/>
      <c r="C13" s="150"/>
      <c r="D13" s="150"/>
      <c r="E13" s="150"/>
      <c r="F13" s="150"/>
      <c r="G13" s="117"/>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row>
    <row r="14" spans="1:37">
      <c r="A14" s="117"/>
      <c r="B14" s="425"/>
      <c r="C14" s="117"/>
      <c r="D14" s="425"/>
      <c r="E14" s="117"/>
      <c r="F14" s="425"/>
      <c r="G14" s="117"/>
      <c r="H14" s="509"/>
      <c r="I14" s="117"/>
      <c r="J14" s="117"/>
      <c r="K14" s="117"/>
      <c r="L14" s="117"/>
      <c r="M14" s="117"/>
      <c r="N14" s="117"/>
      <c r="O14" s="117"/>
      <c r="P14" s="31"/>
      <c r="Q14" s="52"/>
      <c r="R14" s="31"/>
      <c r="S14" s="52"/>
      <c r="T14" s="31"/>
      <c r="U14" s="130"/>
      <c r="V14" s="31"/>
      <c r="W14" s="52"/>
      <c r="X14" s="31"/>
      <c r="Y14" s="52"/>
      <c r="Z14" s="31"/>
      <c r="AA14" s="31"/>
      <c r="AB14" s="31"/>
      <c r="AC14" s="52"/>
      <c r="AD14" s="52"/>
      <c r="AE14" s="52"/>
    </row>
    <row r="15" spans="1:37">
      <c r="A15" s="117"/>
      <c r="B15" s="117"/>
      <c r="C15" s="117"/>
      <c r="D15" s="117"/>
      <c r="E15" s="117"/>
      <c r="F15" s="117"/>
      <c r="G15" s="117"/>
      <c r="H15" s="117"/>
      <c r="I15" s="117"/>
      <c r="J15" s="117"/>
      <c r="K15" s="117"/>
      <c r="L15" s="117"/>
      <c r="M15" s="117"/>
      <c r="N15" s="117"/>
      <c r="O15" s="117"/>
      <c r="P15" s="31"/>
      <c r="Q15" s="52"/>
      <c r="R15" s="31"/>
      <c r="S15" s="52"/>
      <c r="T15" s="31"/>
      <c r="U15" s="130"/>
      <c r="V15" s="31"/>
      <c r="W15" s="52"/>
      <c r="X15" s="31"/>
      <c r="Y15" s="52"/>
      <c r="Z15" s="31"/>
      <c r="AA15" s="31"/>
      <c r="AB15" s="31"/>
      <c r="AC15" s="52"/>
      <c r="AD15" s="52"/>
      <c r="AE15" s="52"/>
    </row>
    <row r="16" spans="1:37">
      <c r="A16" s="31"/>
      <c r="B16" s="31"/>
      <c r="C16" s="31"/>
      <c r="D16" s="31"/>
      <c r="E16" s="31"/>
      <c r="F16" s="31"/>
      <c r="G16" s="31"/>
      <c r="H16" s="31"/>
      <c r="I16" s="31"/>
      <c r="J16" s="31"/>
      <c r="K16" s="31"/>
      <c r="L16" s="31"/>
      <c r="M16" s="31"/>
      <c r="N16" s="31"/>
      <c r="O16" s="31"/>
      <c r="P16" s="31"/>
      <c r="Q16" s="52"/>
      <c r="R16" s="31"/>
      <c r="S16" s="52"/>
      <c r="T16" s="31"/>
      <c r="U16" s="130"/>
      <c r="V16" s="31"/>
      <c r="W16" s="52"/>
      <c r="X16" s="31"/>
      <c r="Y16" s="52"/>
      <c r="Z16" s="31"/>
      <c r="AA16" s="31"/>
      <c r="AB16" s="31"/>
      <c r="AC16" s="52"/>
      <c r="AD16" s="52"/>
      <c r="AE16" s="52"/>
    </row>
    <row r="17" spans="1:31">
      <c r="A17" s="31"/>
      <c r="B17" s="31"/>
      <c r="C17" s="31"/>
      <c r="D17" s="31"/>
      <c r="E17" s="31"/>
      <c r="F17" s="31"/>
      <c r="G17" s="31"/>
      <c r="H17" s="31"/>
      <c r="I17" s="31"/>
      <c r="J17" s="31"/>
      <c r="K17" s="31"/>
      <c r="L17" s="31"/>
      <c r="M17" s="31"/>
      <c r="N17" s="31"/>
      <c r="O17" s="31"/>
      <c r="P17" s="31"/>
      <c r="Q17" s="52"/>
      <c r="R17" s="31"/>
      <c r="S17" s="52"/>
      <c r="T17" s="31"/>
      <c r="U17" s="130"/>
      <c r="V17" s="31"/>
      <c r="W17" s="52"/>
      <c r="X17" s="31"/>
      <c r="Y17" s="52"/>
      <c r="Z17" s="31"/>
      <c r="AA17" s="31"/>
      <c r="AB17" s="31"/>
      <c r="AC17" s="52"/>
      <c r="AD17" s="52"/>
      <c r="AE17" s="52"/>
    </row>
    <row r="18" spans="1:31">
      <c r="A18" s="31"/>
      <c r="B18" s="31"/>
      <c r="C18" s="31"/>
      <c r="D18" s="31"/>
      <c r="E18" s="31"/>
      <c r="F18" s="31"/>
      <c r="G18" s="31"/>
      <c r="H18" s="31"/>
      <c r="I18" s="31"/>
      <c r="J18" s="31"/>
      <c r="K18" s="31"/>
      <c r="L18" s="31"/>
      <c r="M18" s="31"/>
      <c r="N18" s="31"/>
      <c r="O18" s="31"/>
      <c r="P18" s="31"/>
      <c r="Q18" s="52"/>
      <c r="R18" s="31"/>
      <c r="S18" s="52"/>
      <c r="T18" s="31"/>
      <c r="U18" s="130"/>
      <c r="V18" s="31"/>
      <c r="W18" s="52"/>
      <c r="X18" s="31"/>
      <c r="Y18" s="52"/>
      <c r="Z18" s="31"/>
      <c r="AA18" s="31"/>
      <c r="AB18" s="31"/>
      <c r="AC18" s="52"/>
      <c r="AD18" s="52"/>
      <c r="AE18" s="52"/>
    </row>
    <row r="22" spans="1:31">
      <c r="H22" s="469"/>
    </row>
  </sheetData>
  <mergeCells count="7">
    <mergeCell ref="AF4:AK4"/>
    <mergeCell ref="A2:P2"/>
    <mergeCell ref="A4:A5"/>
    <mergeCell ref="X4:AD4"/>
    <mergeCell ref="P4:V4"/>
    <mergeCell ref="H4:N4"/>
    <mergeCell ref="B4:F4"/>
  </mergeCells>
  <conditionalFormatting sqref="X8:AA8">
    <cfRule type="expression" dxfId="13" priority="20" stopIfTrue="1">
      <formula>MOD(ROW(),2)=1</formula>
    </cfRule>
  </conditionalFormatting>
  <conditionalFormatting sqref="AB8">
    <cfRule type="expression" dxfId="12" priority="19" stopIfTrue="1">
      <formula>MOD(ROW(),2)=1</formula>
    </cfRule>
  </conditionalFormatting>
  <conditionalFormatting sqref="AD8">
    <cfRule type="expression" dxfId="11" priority="18" stopIfTrue="1">
      <formula>MOD(ROW(),2)=1</formula>
    </cfRule>
  </conditionalFormatting>
  <conditionalFormatting sqref="P8:Q8">
    <cfRule type="expression" dxfId="10" priority="17" stopIfTrue="1">
      <formula>MOD(ROW(),2)=1</formula>
    </cfRule>
  </conditionalFormatting>
  <conditionalFormatting sqref="R8">
    <cfRule type="expression" dxfId="9" priority="16" stopIfTrue="1">
      <formula>MOD(ROW(),2)=1</formula>
    </cfRule>
  </conditionalFormatting>
  <conditionalFormatting sqref="T8">
    <cfRule type="expression" dxfId="8" priority="15" stopIfTrue="1">
      <formula>MOD(ROW(),2)=1</formula>
    </cfRule>
  </conditionalFormatting>
  <conditionalFormatting sqref="V8">
    <cfRule type="expression" dxfId="7" priority="14" stopIfTrue="1">
      <formula>MOD(ROW(),2)=1</formula>
    </cfRule>
  </conditionalFormatting>
  <conditionalFormatting sqref="AH8:AK8">
    <cfRule type="expression" dxfId="6" priority="10" stopIfTrue="1">
      <formula>MOD(ROW(),2)=1</formula>
    </cfRule>
  </conditionalFormatting>
  <conditionalFormatting sqref="H8">
    <cfRule type="expression" dxfId="5" priority="7" stopIfTrue="1">
      <formula>MOD(ROW(),2)=1</formula>
    </cfRule>
  </conditionalFormatting>
  <conditionalFormatting sqref="L8">
    <cfRule type="expression" dxfId="4" priority="5" stopIfTrue="1">
      <formula>MOD(ROW(),2)=1</formula>
    </cfRule>
  </conditionalFormatting>
  <conditionalFormatting sqref="J8">
    <cfRule type="expression" dxfId="3" priority="4" stopIfTrue="1">
      <formula>MOD(ROW(),2)=1</formula>
    </cfRule>
  </conditionalFormatting>
  <conditionalFormatting sqref="N8">
    <cfRule type="expression" dxfId="2" priority="3" stopIfTrue="1">
      <formula>MOD(ROW(),2)=1</formula>
    </cfRule>
  </conditionalFormatting>
  <conditionalFormatting sqref="AF8">
    <cfRule type="expression" dxfId="1" priority="2" stopIfTrue="1">
      <formula>MOD(ROW(),2)=1</formula>
    </cfRule>
  </conditionalFormatting>
  <conditionalFormatting sqref="B8:F8">
    <cfRule type="expression" dxfId="0" priority="1" stopIfTrue="1">
      <formula>MOD(ROW(),2)=1</formula>
    </cfRule>
  </conditionalFormatting>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0C9A0-1DDD-4A66-BDFD-7896C5ED4365}">
  <dimension ref="A1:AL31"/>
  <sheetViews>
    <sheetView showGridLines="0" workbookViewId="0">
      <selection activeCell="O32" sqref="O32"/>
    </sheetView>
  </sheetViews>
  <sheetFormatPr defaultColWidth="9.42578125" defaultRowHeight="12.75"/>
  <cols>
    <col min="1" max="1" width="30.42578125" style="31" customWidth="1"/>
    <col min="2" max="2" width="1.5703125" style="31" customWidth="1"/>
    <col min="3" max="3" width="8" style="31" customWidth="1"/>
    <col min="4" max="4" width="1.140625" style="31" customWidth="1"/>
    <col min="5" max="5" width="8" style="31" customWidth="1"/>
    <col min="6" max="6" width="1.140625" style="31" customWidth="1"/>
    <col min="7" max="7" width="8" style="31" customWidth="1"/>
    <col min="8" max="8" width="1.5703125" style="52" customWidth="1"/>
    <col min="9" max="9" width="8" style="31" customWidth="1"/>
    <col min="10" max="10" width="1.140625" style="31" customWidth="1"/>
    <col min="11" max="11" width="8" style="31" customWidth="1"/>
    <col min="12" max="12" width="0.5703125" style="52" customWidth="1"/>
    <col min="13" max="13" width="8" style="52" customWidth="1"/>
    <col min="14" max="14" width="0.5703125" style="52" customWidth="1"/>
    <col min="15" max="15" width="8.140625" style="52" bestFit="1" customWidth="1"/>
    <col min="16" max="16" width="0.5703125" style="52" customWidth="1"/>
    <col min="17" max="17" width="9.42578125" style="31" bestFit="1" customWidth="1"/>
    <col min="18" max="18" width="0.42578125" style="31" customWidth="1"/>
    <col min="19" max="19" width="9.42578125" style="31" bestFit="1" customWidth="1"/>
    <col min="20" max="20" width="1.42578125" style="52" customWidth="1"/>
    <col min="21" max="21" width="8.42578125" style="52" bestFit="1" customWidth="1"/>
    <col min="22" max="22" width="1.42578125" style="52" customWidth="1"/>
    <col min="23" max="23" width="9.42578125" style="153" bestFit="1" customWidth="1"/>
    <col min="24" max="24" width="1.42578125" style="153" customWidth="1"/>
    <col min="25" max="25" width="9.42578125" style="153" customWidth="1"/>
    <col min="26" max="26" width="2.42578125" style="153" customWidth="1"/>
    <col min="27" max="27" width="9.42578125" style="153" customWidth="1"/>
    <col min="28" max="28" width="1.5703125" style="153" customWidth="1"/>
    <col min="29" max="29" width="9.42578125" style="153" customWidth="1"/>
    <col min="30" max="30" width="2.140625" style="153" customWidth="1"/>
    <col min="31" max="31" width="9.42578125" style="153" customWidth="1"/>
    <col min="32" max="33" width="0.85546875" style="31" customWidth="1"/>
    <col min="34" max="34" width="10.140625" style="31" bestFit="1" customWidth="1"/>
    <col min="35" max="35" width="0.5703125" style="43" customWidth="1"/>
    <col min="36" max="36" width="9.5703125" style="31" customWidth="1"/>
    <col min="37" max="37" width="1" style="31" customWidth="1"/>
    <col min="38" max="38" width="9" style="31" customWidth="1"/>
    <col min="39" max="16384" width="9.42578125" style="31"/>
  </cols>
  <sheetData>
    <row r="1" spans="1:38">
      <c r="A1" s="107" t="s">
        <v>0</v>
      </c>
      <c r="B1" s="107"/>
      <c r="C1" s="107"/>
      <c r="D1" s="357"/>
      <c r="E1" s="357"/>
      <c r="F1" s="498"/>
      <c r="G1" s="498"/>
      <c r="W1" s="152"/>
      <c r="X1" s="152"/>
      <c r="Y1" s="152"/>
      <c r="Z1" s="152"/>
      <c r="AA1" s="152"/>
      <c r="AB1" s="152"/>
      <c r="AC1" s="152"/>
      <c r="AD1" s="152"/>
      <c r="AE1" s="152"/>
    </row>
    <row r="2" spans="1:38" ht="15" customHeight="1">
      <c r="A2" s="107" t="s">
        <v>175</v>
      </c>
      <c r="B2" s="107"/>
      <c r="C2" s="107"/>
      <c r="D2" s="357"/>
      <c r="E2" s="357"/>
      <c r="F2" s="498"/>
      <c r="G2" s="498"/>
    </row>
    <row r="3" spans="1:38">
      <c r="A3" s="107" t="s">
        <v>16</v>
      </c>
      <c r="B3" s="107"/>
      <c r="C3" s="107"/>
      <c r="D3" s="357"/>
      <c r="E3" s="357"/>
      <c r="F3" s="498"/>
      <c r="G3" s="498"/>
    </row>
    <row r="4" spans="1:38">
      <c r="A4" s="107"/>
      <c r="B4" s="107"/>
      <c r="C4" s="107"/>
      <c r="D4" s="357"/>
      <c r="E4" s="357"/>
      <c r="F4" s="498"/>
      <c r="G4" s="498"/>
    </row>
    <row r="5" spans="1:38">
      <c r="A5" s="518" t="s">
        <v>143</v>
      </c>
      <c r="B5" s="518"/>
      <c r="C5" s="518"/>
      <c r="D5" s="518"/>
      <c r="E5" s="518"/>
      <c r="F5" s="518"/>
      <c r="G5" s="518"/>
      <c r="H5" s="518"/>
      <c r="I5" s="518"/>
      <c r="J5" s="154"/>
      <c r="K5" s="154"/>
    </row>
    <row r="6" spans="1:38" ht="12.75" customHeight="1">
      <c r="A6" s="34"/>
      <c r="B6" s="34"/>
      <c r="C6" s="527">
        <v>2022</v>
      </c>
      <c r="D6" s="527"/>
      <c r="E6" s="527"/>
      <c r="F6" s="527"/>
      <c r="G6" s="527"/>
      <c r="H6" s="155"/>
      <c r="I6" s="525" t="s">
        <v>190</v>
      </c>
      <c r="J6" s="525"/>
      <c r="K6" s="525"/>
      <c r="L6" s="525"/>
      <c r="M6" s="525"/>
      <c r="N6" s="525"/>
      <c r="O6" s="525"/>
      <c r="Q6" s="522" t="s">
        <v>18</v>
      </c>
      <c r="R6" s="522"/>
      <c r="S6" s="522"/>
      <c r="T6" s="522"/>
      <c r="U6" s="522"/>
      <c r="V6" s="522"/>
      <c r="W6" s="522"/>
      <c r="X6" s="156"/>
      <c r="Y6" s="526" t="s">
        <v>17</v>
      </c>
      <c r="Z6" s="526"/>
      <c r="AA6" s="526"/>
      <c r="AB6" s="526"/>
      <c r="AC6" s="526"/>
      <c r="AD6" s="526"/>
      <c r="AE6" s="526"/>
      <c r="AH6" s="525" t="s">
        <v>19</v>
      </c>
      <c r="AI6" s="525"/>
      <c r="AJ6" s="525"/>
      <c r="AK6" s="525"/>
      <c r="AL6" s="525"/>
    </row>
    <row r="7" spans="1:38">
      <c r="A7" s="34"/>
      <c r="B7" s="34"/>
      <c r="C7" s="127" t="s">
        <v>21</v>
      </c>
      <c r="D7" s="157"/>
      <c r="E7" s="358" t="s">
        <v>22</v>
      </c>
      <c r="F7" s="157"/>
      <c r="G7" s="508" t="s">
        <v>23</v>
      </c>
      <c r="H7" s="155"/>
      <c r="I7" s="127" t="s">
        <v>21</v>
      </c>
      <c r="J7" s="157"/>
      <c r="K7" s="127" t="s">
        <v>22</v>
      </c>
      <c r="M7" s="127" t="s">
        <v>23</v>
      </c>
      <c r="O7" s="127" t="s">
        <v>20</v>
      </c>
      <c r="Q7" s="127" t="s">
        <v>21</v>
      </c>
      <c r="R7" s="128"/>
      <c r="S7" s="127" t="s">
        <v>22</v>
      </c>
      <c r="T7" s="129"/>
      <c r="U7" s="127" t="s">
        <v>23</v>
      </c>
      <c r="V7" s="129"/>
      <c r="W7" s="132" t="s">
        <v>20</v>
      </c>
      <c r="X7" s="158"/>
      <c r="Y7" s="127" t="s">
        <v>21</v>
      </c>
      <c r="Z7" s="129"/>
      <c r="AA7" s="127" t="s">
        <v>22</v>
      </c>
      <c r="AB7" s="129"/>
      <c r="AC7" s="127" t="s">
        <v>23</v>
      </c>
      <c r="AD7" s="129"/>
      <c r="AE7" s="132" t="s">
        <v>24</v>
      </c>
      <c r="AH7" s="159">
        <v>2021</v>
      </c>
      <c r="AI7" s="160"/>
      <c r="AJ7" s="159">
        <v>2020</v>
      </c>
      <c r="AK7" s="161"/>
      <c r="AL7" s="127" t="s">
        <v>17</v>
      </c>
    </row>
    <row r="8" spans="1:38">
      <c r="A8" s="133" t="s">
        <v>25</v>
      </c>
      <c r="B8" s="133"/>
      <c r="H8" s="162"/>
      <c r="Q8" s="134"/>
      <c r="R8" s="134"/>
      <c r="S8" s="134"/>
      <c r="W8" s="79"/>
      <c r="X8" s="79"/>
      <c r="Y8" s="134"/>
      <c r="Z8" s="52"/>
      <c r="AA8" s="134"/>
      <c r="AB8" s="52"/>
      <c r="AC8" s="134"/>
      <c r="AD8" s="52"/>
      <c r="AE8" s="135"/>
      <c r="AH8" s="52"/>
      <c r="AI8" s="163"/>
      <c r="AJ8" s="52"/>
      <c r="AL8" s="52"/>
    </row>
    <row r="9" spans="1:38" ht="15.75">
      <c r="A9" s="136" t="s">
        <v>326</v>
      </c>
      <c r="B9" s="136"/>
      <c r="C9" s="164">
        <v>11925</v>
      </c>
      <c r="D9" s="164"/>
      <c r="E9" s="164">
        <v>11764.779999999999</v>
      </c>
      <c r="F9" s="164"/>
      <c r="G9" s="164">
        <v>11742</v>
      </c>
      <c r="H9" s="162"/>
      <c r="I9" s="164">
        <v>11430</v>
      </c>
      <c r="J9" s="164"/>
      <c r="K9" s="164">
        <v>11701</v>
      </c>
      <c r="M9" s="55">
        <v>12051</v>
      </c>
      <c r="O9" s="55">
        <v>12150</v>
      </c>
      <c r="Q9" s="55">
        <v>10715</v>
      </c>
      <c r="R9" s="55"/>
      <c r="S9" s="55">
        <v>11139</v>
      </c>
      <c r="T9" s="165"/>
      <c r="U9" s="55">
        <v>11388</v>
      </c>
      <c r="V9" s="165"/>
      <c r="W9" s="55">
        <v>11624</v>
      </c>
      <c r="X9" s="55"/>
      <c r="Y9" s="55">
        <v>10080</v>
      </c>
      <c r="Z9" s="55"/>
      <c r="AA9" s="55">
        <v>10192</v>
      </c>
      <c r="AB9" s="55"/>
      <c r="AC9" s="55">
        <v>10304</v>
      </c>
      <c r="AD9" s="55"/>
      <c r="AE9" s="55">
        <v>10314</v>
      </c>
      <c r="AH9" s="55">
        <v>47332</v>
      </c>
      <c r="AI9" s="82"/>
      <c r="AJ9" s="55">
        <v>44866</v>
      </c>
      <c r="AL9" s="55">
        <v>40890</v>
      </c>
    </row>
    <row r="10" spans="1:38">
      <c r="A10" s="136" t="s">
        <v>26</v>
      </c>
      <c r="B10" s="136"/>
      <c r="H10" s="162"/>
      <c r="M10" s="55"/>
      <c r="O10" s="55"/>
      <c r="Q10" s="55"/>
      <c r="R10" s="55"/>
      <c r="S10" s="55"/>
      <c r="T10" s="166"/>
      <c r="U10" s="55"/>
      <c r="V10" s="166"/>
      <c r="W10" s="79"/>
      <c r="X10" s="79"/>
      <c r="Y10" s="55"/>
      <c r="Z10" s="55"/>
      <c r="AA10" s="55"/>
      <c r="AB10" s="55"/>
      <c r="AC10" s="55"/>
      <c r="AD10" s="55"/>
      <c r="AE10" s="55"/>
      <c r="AH10" s="79"/>
      <c r="AI10" s="448"/>
      <c r="AJ10" s="79"/>
      <c r="AK10" s="98"/>
      <c r="AL10" s="79"/>
    </row>
    <row r="11" spans="1:38">
      <c r="A11" s="136" t="s">
        <v>27</v>
      </c>
      <c r="B11" s="136"/>
      <c r="C11" s="55">
        <v>-63</v>
      </c>
      <c r="D11" s="55"/>
      <c r="E11" s="55">
        <v>-129.17777777776436</v>
      </c>
      <c r="F11" s="55"/>
      <c r="G11" s="55">
        <v>-155.17038753843994</v>
      </c>
      <c r="H11" s="162"/>
      <c r="I11" s="55">
        <v>-63</v>
      </c>
      <c r="J11" s="55"/>
      <c r="K11" s="55">
        <v>-111</v>
      </c>
      <c r="M11" s="55">
        <v>-123</v>
      </c>
      <c r="O11" s="55">
        <v>-95</v>
      </c>
      <c r="Q11" s="55">
        <v>-131</v>
      </c>
      <c r="R11" s="55"/>
      <c r="S11" s="55">
        <v>-195</v>
      </c>
      <c r="U11" s="55">
        <v>-89</v>
      </c>
      <c r="W11" s="55">
        <v>-20</v>
      </c>
      <c r="X11" s="55"/>
      <c r="Y11" s="55">
        <v>-13</v>
      </c>
      <c r="Z11" s="55"/>
      <c r="AA11" s="55">
        <v>-54</v>
      </c>
      <c r="AB11" s="55"/>
      <c r="AC11" s="55">
        <v>-36</v>
      </c>
      <c r="AD11" s="55"/>
      <c r="AE11" s="55">
        <v>-59</v>
      </c>
      <c r="AH11" s="475">
        <v>-392</v>
      </c>
      <c r="AI11" s="99"/>
      <c r="AJ11" s="475">
        <v>-435</v>
      </c>
      <c r="AK11" s="98"/>
      <c r="AL11" s="55">
        <v>-162</v>
      </c>
    </row>
    <row r="12" spans="1:38" ht="15.75" customHeight="1">
      <c r="A12" s="136" t="s">
        <v>337</v>
      </c>
      <c r="B12" s="136"/>
      <c r="C12" s="167">
        <v>-119</v>
      </c>
      <c r="D12" s="82"/>
      <c r="E12" s="167">
        <v>-70.741425555548602</v>
      </c>
      <c r="F12" s="82"/>
      <c r="G12" s="167">
        <v>-5.3611792641963518</v>
      </c>
      <c r="H12" s="162"/>
      <c r="I12" s="167">
        <v>-25</v>
      </c>
      <c r="J12" s="82"/>
      <c r="K12" s="167">
        <v>-60</v>
      </c>
      <c r="M12" s="167">
        <v>-44</v>
      </c>
      <c r="O12" s="167">
        <v>-93</v>
      </c>
      <c r="Q12" s="167">
        <v>-90</v>
      </c>
      <c r="R12" s="55"/>
      <c r="S12" s="167">
        <v>-90</v>
      </c>
      <c r="U12" s="167">
        <v>-68</v>
      </c>
      <c r="W12" s="167">
        <v>-29</v>
      </c>
      <c r="X12" s="55"/>
      <c r="Y12" s="168">
        <v>-166</v>
      </c>
      <c r="Z12" s="138"/>
      <c r="AA12" s="168">
        <v>-71</v>
      </c>
      <c r="AB12" s="138"/>
      <c r="AC12" s="168">
        <v>-3</v>
      </c>
      <c r="AD12" s="165"/>
      <c r="AE12" s="168">
        <v>-36</v>
      </c>
      <c r="AH12" s="476">
        <v>-222</v>
      </c>
      <c r="AI12" s="99"/>
      <c r="AJ12" s="476">
        <v>-277</v>
      </c>
      <c r="AK12" s="98"/>
      <c r="AL12" s="167">
        <v>-276</v>
      </c>
    </row>
    <row r="13" spans="1:38" ht="13.5" thickBot="1">
      <c r="A13" s="133" t="s">
        <v>327</v>
      </c>
      <c r="B13" s="133"/>
      <c r="C13" s="169">
        <v>11743</v>
      </c>
      <c r="D13" s="171"/>
      <c r="E13" s="169">
        <v>11564.860796666686</v>
      </c>
      <c r="F13" s="171"/>
      <c r="G13" s="169">
        <v>11580.688433197365</v>
      </c>
      <c r="H13" s="170"/>
      <c r="I13" s="169">
        <v>11342</v>
      </c>
      <c r="J13" s="171"/>
      <c r="K13" s="169">
        <v>11530</v>
      </c>
      <c r="M13" s="169">
        <v>11884</v>
      </c>
      <c r="O13" s="172">
        <v>11962</v>
      </c>
      <c r="Q13" s="169">
        <v>10494</v>
      </c>
      <c r="R13" s="171">
        <v>0</v>
      </c>
      <c r="S13" s="169">
        <v>10854</v>
      </c>
      <c r="T13" s="171">
        <v>0</v>
      </c>
      <c r="U13" s="169">
        <v>11231</v>
      </c>
      <c r="W13" s="173">
        <v>11575</v>
      </c>
      <c r="X13" s="170"/>
      <c r="Y13" s="169">
        <v>9901</v>
      </c>
      <c r="Z13" s="171"/>
      <c r="AA13" s="169">
        <v>10067</v>
      </c>
      <c r="AB13" s="171">
        <v>0</v>
      </c>
      <c r="AC13" s="169">
        <v>10265</v>
      </c>
      <c r="AD13" s="171">
        <v>0</v>
      </c>
      <c r="AE13" s="169">
        <v>10219</v>
      </c>
      <c r="AH13" s="173">
        <v>46718</v>
      </c>
      <c r="AI13" s="201"/>
      <c r="AJ13" s="173">
        <v>44154</v>
      </c>
      <c r="AK13" s="98"/>
      <c r="AL13" s="173">
        <v>40452</v>
      </c>
    </row>
    <row r="14" spans="1:38" ht="14.25" thickTop="1" thickBot="1">
      <c r="A14" s="133" t="s">
        <v>28</v>
      </c>
      <c r="B14" s="133"/>
      <c r="C14" s="174">
        <v>0.98473794549266247</v>
      </c>
      <c r="D14" s="176"/>
      <c r="E14" s="174">
        <v>0.98300697477272736</v>
      </c>
      <c r="F14" s="176"/>
      <c r="G14" s="174">
        <v>0.98632843069301346</v>
      </c>
      <c r="H14" s="175"/>
      <c r="I14" s="174">
        <v>0.99199999999999999</v>
      </c>
      <c r="J14" s="176"/>
      <c r="K14" s="174">
        <v>0.98499999999999999</v>
      </c>
      <c r="M14" s="174">
        <v>0.98599999999999999</v>
      </c>
      <c r="O14" s="174">
        <v>0.98499999999999999</v>
      </c>
      <c r="Q14" s="174">
        <v>0.97899999999999998</v>
      </c>
      <c r="R14" s="177" t="e">
        <v>#DIV/0!</v>
      </c>
      <c r="S14" s="174">
        <v>0.97399999999999998</v>
      </c>
      <c r="T14" s="52" t="e">
        <v>#DIV/0!</v>
      </c>
      <c r="U14" s="174">
        <v>0.98599999999999999</v>
      </c>
      <c r="W14" s="178">
        <v>0.996</v>
      </c>
      <c r="X14" s="175"/>
      <c r="Y14" s="174">
        <v>0.98199999999999998</v>
      </c>
      <c r="Z14" s="52"/>
      <c r="AA14" s="174">
        <v>0.98773547880690737</v>
      </c>
      <c r="AB14" s="52"/>
      <c r="AC14" s="174">
        <v>0.996</v>
      </c>
      <c r="AD14" s="52"/>
      <c r="AE14" s="174">
        <v>0.99099999999999999</v>
      </c>
      <c r="AH14" s="174">
        <v>0.98699999999999999</v>
      </c>
      <c r="AI14" s="176"/>
      <c r="AJ14" s="174">
        <v>0.98399999999999999</v>
      </c>
      <c r="AL14" s="174">
        <v>0.98899999999999999</v>
      </c>
    </row>
    <row r="15" spans="1:38" ht="13.5" thickTop="1">
      <c r="Q15" s="148"/>
      <c r="R15" s="148"/>
      <c r="S15" s="148"/>
      <c r="T15" s="148"/>
      <c r="U15" s="148"/>
      <c r="V15" s="148"/>
      <c r="W15" s="148"/>
      <c r="X15" s="148"/>
      <c r="Y15" s="148"/>
      <c r="Z15" s="148"/>
      <c r="AA15" s="148"/>
      <c r="AB15" s="148"/>
      <c r="AC15" s="148"/>
      <c r="AD15" s="148"/>
      <c r="AE15" s="148"/>
      <c r="AH15" s="52"/>
      <c r="AI15" s="163"/>
      <c r="AJ15" s="148"/>
      <c r="AL15" s="148"/>
    </row>
    <row r="16" spans="1:38">
      <c r="A16" s="31" t="s">
        <v>206</v>
      </c>
      <c r="I16" s="148"/>
      <c r="J16" s="148"/>
      <c r="K16" s="148"/>
      <c r="L16" s="148"/>
      <c r="M16" s="148"/>
      <c r="N16" s="148"/>
      <c r="O16" s="148"/>
      <c r="P16" s="148"/>
      <c r="Q16" s="148"/>
      <c r="R16" s="148"/>
      <c r="S16" s="148"/>
      <c r="T16" s="148"/>
      <c r="U16" s="148"/>
      <c r="V16" s="148"/>
      <c r="W16" s="152"/>
      <c r="X16" s="152"/>
      <c r="Y16" s="152"/>
      <c r="Z16" s="152"/>
      <c r="AA16" s="152"/>
      <c r="AB16" s="152"/>
      <c r="AC16" s="152"/>
      <c r="AD16" s="152"/>
      <c r="AE16" s="152"/>
      <c r="AF16" s="52"/>
      <c r="AG16" s="52"/>
      <c r="AH16" s="52"/>
      <c r="AI16" s="163"/>
      <c r="AL16" s="52"/>
    </row>
    <row r="17" spans="1:38">
      <c r="A17" s="31" t="s">
        <v>338</v>
      </c>
      <c r="W17" s="152"/>
      <c r="X17" s="152"/>
      <c r="Y17" s="152"/>
      <c r="Z17" s="152"/>
      <c r="AA17" s="152"/>
      <c r="AB17" s="152"/>
      <c r="AC17" s="152"/>
      <c r="AD17" s="152"/>
      <c r="AE17" s="152"/>
      <c r="AF17" s="52"/>
      <c r="AG17" s="52"/>
      <c r="AH17" s="52"/>
      <c r="AI17" s="163"/>
      <c r="AJ17" s="52"/>
    </row>
    <row r="18" spans="1:38">
      <c r="A18" s="151"/>
      <c r="B18" s="151"/>
      <c r="C18" s="151"/>
      <c r="D18" s="151"/>
      <c r="E18" s="151"/>
      <c r="F18" s="151"/>
      <c r="G18" s="151"/>
      <c r="H18" s="151"/>
      <c r="I18" s="151"/>
      <c r="J18" s="151"/>
      <c r="K18" s="151"/>
      <c r="L18" s="151"/>
      <c r="M18" s="151"/>
      <c r="N18" s="151"/>
      <c r="O18" s="151"/>
      <c r="P18" s="151"/>
      <c r="Q18" s="151"/>
      <c r="R18" s="151"/>
      <c r="S18" s="151"/>
      <c r="T18" s="151"/>
      <c r="U18" s="151"/>
      <c r="V18" s="151"/>
      <c r="W18" s="179"/>
      <c r="X18" s="179"/>
      <c r="Y18" s="179"/>
      <c r="Z18" s="179"/>
      <c r="AA18" s="179"/>
      <c r="AB18" s="179"/>
      <c r="AC18" s="179"/>
      <c r="AD18" s="179"/>
      <c r="AE18" s="179"/>
      <c r="AF18" s="52"/>
      <c r="AG18" s="52"/>
      <c r="AH18" s="52"/>
      <c r="AI18" s="163"/>
      <c r="AJ18" s="52"/>
    </row>
    <row r="19" spans="1:38">
      <c r="A19" s="518" t="s">
        <v>144</v>
      </c>
      <c r="B19" s="518"/>
      <c r="C19" s="518"/>
      <c r="D19" s="518"/>
      <c r="E19" s="518"/>
      <c r="F19" s="518"/>
      <c r="G19" s="518"/>
      <c r="H19" s="518"/>
      <c r="I19" s="518"/>
      <c r="J19" s="154"/>
      <c r="K19" s="154"/>
    </row>
    <row r="20" spans="1:38" ht="15.75">
      <c r="A20" s="180"/>
      <c r="B20" s="180"/>
      <c r="C20" s="527">
        <v>2022</v>
      </c>
      <c r="D20" s="527"/>
      <c r="E20" s="527"/>
      <c r="F20" s="527"/>
      <c r="G20" s="527"/>
      <c r="H20" s="181"/>
      <c r="I20" s="525" t="s">
        <v>190</v>
      </c>
      <c r="J20" s="525"/>
      <c r="K20" s="525"/>
      <c r="L20" s="525"/>
      <c r="M20" s="525"/>
      <c r="N20" s="525"/>
      <c r="O20" s="525"/>
      <c r="P20" s="182"/>
      <c r="Q20" s="525" t="s">
        <v>261</v>
      </c>
      <c r="R20" s="525"/>
      <c r="S20" s="525"/>
      <c r="T20" s="525"/>
      <c r="U20" s="525"/>
      <c r="V20" s="525"/>
      <c r="W20" s="525"/>
      <c r="X20" s="128"/>
      <c r="Y20" s="525" t="s">
        <v>262</v>
      </c>
      <c r="Z20" s="525"/>
      <c r="AA20" s="525"/>
      <c r="AB20" s="525"/>
      <c r="AC20" s="525"/>
      <c r="AD20" s="525"/>
      <c r="AE20" s="525"/>
      <c r="AF20" s="6"/>
      <c r="AG20" s="6"/>
      <c r="AH20" s="525" t="s">
        <v>19</v>
      </c>
      <c r="AI20" s="525"/>
      <c r="AJ20" s="525"/>
      <c r="AK20" s="525"/>
      <c r="AL20" s="525"/>
    </row>
    <row r="21" spans="1:38">
      <c r="A21" s="180"/>
      <c r="B21" s="180"/>
      <c r="C21" s="501" t="s">
        <v>21</v>
      </c>
      <c r="D21" s="157"/>
      <c r="E21" s="501" t="s">
        <v>22</v>
      </c>
      <c r="F21" s="157"/>
      <c r="G21" s="508" t="s">
        <v>23</v>
      </c>
      <c r="H21" s="128"/>
      <c r="I21" s="127" t="s">
        <v>21</v>
      </c>
      <c r="J21" s="157"/>
      <c r="K21" s="127" t="s">
        <v>22</v>
      </c>
      <c r="L21" s="128"/>
      <c r="M21" s="127" t="s">
        <v>23</v>
      </c>
      <c r="N21" s="128"/>
      <c r="O21" s="127" t="s">
        <v>20</v>
      </c>
      <c r="P21" s="128"/>
      <c r="Q21" s="127" t="s">
        <v>21</v>
      </c>
      <c r="R21" s="128"/>
      <c r="S21" s="127" t="s">
        <v>22</v>
      </c>
      <c r="T21" s="6"/>
      <c r="U21" s="127" t="s">
        <v>23</v>
      </c>
      <c r="V21" s="6"/>
      <c r="W21" s="132" t="s">
        <v>20</v>
      </c>
      <c r="X21" s="158"/>
      <c r="Y21" s="127" t="s">
        <v>21</v>
      </c>
      <c r="Z21" s="128"/>
      <c r="AA21" s="127" t="s">
        <v>22</v>
      </c>
      <c r="AB21" s="128"/>
      <c r="AC21" s="127" t="s">
        <v>23</v>
      </c>
      <c r="AD21" s="128"/>
      <c r="AE21" s="127" t="s">
        <v>20</v>
      </c>
      <c r="AF21" s="6"/>
      <c r="AG21" s="6"/>
      <c r="AH21" s="127">
        <v>2021</v>
      </c>
      <c r="AI21" s="183"/>
      <c r="AJ21" s="184" t="s">
        <v>18</v>
      </c>
      <c r="AL21" s="127" t="s">
        <v>17</v>
      </c>
    </row>
    <row r="22" spans="1:38">
      <c r="H22" s="31"/>
      <c r="L22" s="31"/>
      <c r="M22" s="31"/>
      <c r="N22" s="31"/>
      <c r="O22" s="31"/>
      <c r="P22" s="31"/>
      <c r="T22" s="6"/>
      <c r="U22" s="31"/>
      <c r="V22" s="6"/>
      <c r="W22" s="98"/>
      <c r="X22" s="98"/>
      <c r="Y22" s="31"/>
      <c r="Z22" s="31"/>
      <c r="AA22" s="31"/>
      <c r="AB22" s="31"/>
      <c r="AC22" s="31"/>
      <c r="AD22" s="31"/>
      <c r="AE22" s="31"/>
      <c r="AF22" s="6"/>
      <c r="AG22" s="6"/>
      <c r="AI22" s="183"/>
    </row>
    <row r="23" spans="1:38">
      <c r="A23" s="30" t="s">
        <v>182</v>
      </c>
      <c r="B23" s="30"/>
      <c r="E23" s="466"/>
      <c r="F23" s="466"/>
      <c r="G23" s="466"/>
      <c r="H23" s="31"/>
      <c r="L23" s="31"/>
      <c r="M23" s="31"/>
      <c r="N23" s="31"/>
      <c r="O23" s="31"/>
      <c r="P23" s="31"/>
      <c r="T23" s="6"/>
      <c r="U23" s="31"/>
      <c r="V23" s="6"/>
      <c r="W23" s="98"/>
      <c r="X23" s="98"/>
      <c r="Y23" s="31"/>
      <c r="Z23" s="31"/>
      <c r="AA23" s="31"/>
      <c r="AB23" s="31"/>
      <c r="AC23" s="31"/>
      <c r="AD23" s="31"/>
      <c r="AE23" s="31"/>
      <c r="AF23" s="6"/>
      <c r="AG23" s="6"/>
      <c r="AI23" s="183"/>
    </row>
    <row r="24" spans="1:38" ht="15.75">
      <c r="A24" s="31" t="s">
        <v>263</v>
      </c>
      <c r="C24" s="137">
        <v>820</v>
      </c>
      <c r="D24" s="137"/>
      <c r="E24" s="137">
        <v>908</v>
      </c>
      <c r="F24" s="137"/>
      <c r="G24" s="137">
        <v>1056</v>
      </c>
      <c r="H24" s="155"/>
      <c r="I24" s="137">
        <v>866</v>
      </c>
      <c r="J24" s="137"/>
      <c r="K24" s="137">
        <v>1063</v>
      </c>
      <c r="L24" s="155"/>
      <c r="M24" s="137">
        <v>1246</v>
      </c>
      <c r="N24" s="155"/>
      <c r="O24" s="137">
        <v>826</v>
      </c>
      <c r="P24" s="155"/>
      <c r="Q24" s="137">
        <v>934</v>
      </c>
      <c r="R24" s="155"/>
      <c r="S24" s="185">
        <v>966</v>
      </c>
      <c r="T24" s="6"/>
      <c r="U24" s="137">
        <v>1131</v>
      </c>
      <c r="V24" s="6"/>
      <c r="W24" s="137">
        <v>866</v>
      </c>
      <c r="X24" s="137"/>
      <c r="Y24" s="137">
        <v>1203</v>
      </c>
      <c r="Z24" s="155"/>
      <c r="AA24" s="137">
        <v>1180</v>
      </c>
      <c r="AB24" s="155"/>
      <c r="AC24" s="137">
        <v>1300</v>
      </c>
      <c r="AD24" s="155"/>
      <c r="AE24" s="137">
        <v>1075</v>
      </c>
      <c r="AF24" s="6"/>
      <c r="AG24" s="6"/>
      <c r="AH24" s="137">
        <v>1000</v>
      </c>
      <c r="AI24" s="183"/>
      <c r="AJ24" s="137">
        <v>974</v>
      </c>
      <c r="AL24" s="137">
        <v>1190</v>
      </c>
    </row>
    <row r="25" spans="1:38" ht="15.75">
      <c r="A25" s="31" t="s">
        <v>264</v>
      </c>
      <c r="C25" s="137">
        <v>1324</v>
      </c>
      <c r="D25" s="137"/>
      <c r="E25" s="137">
        <v>1320</v>
      </c>
      <c r="F25" s="137"/>
      <c r="G25" s="137">
        <v>1320</v>
      </c>
      <c r="H25" s="155"/>
      <c r="I25" s="137">
        <v>1360</v>
      </c>
      <c r="J25" s="137"/>
      <c r="K25" s="137">
        <v>1360</v>
      </c>
      <c r="L25" s="155"/>
      <c r="M25" s="137">
        <v>1356</v>
      </c>
      <c r="N25" s="155"/>
      <c r="O25" s="137">
        <v>1345</v>
      </c>
      <c r="P25" s="155"/>
      <c r="Q25" s="137">
        <v>1428</v>
      </c>
      <c r="R25" s="155"/>
      <c r="S25" s="137">
        <v>1413</v>
      </c>
      <c r="T25" s="6"/>
      <c r="U25" s="137">
        <v>1414</v>
      </c>
      <c r="V25" s="6"/>
      <c r="W25" s="137">
        <v>1402</v>
      </c>
      <c r="X25" s="137"/>
      <c r="Y25" s="137">
        <v>1653</v>
      </c>
      <c r="Z25" s="155"/>
      <c r="AA25" s="137">
        <v>1633</v>
      </c>
      <c r="AB25" s="155"/>
      <c r="AC25" s="137">
        <v>1604</v>
      </c>
      <c r="AD25" s="155"/>
      <c r="AE25" s="137">
        <v>1536</v>
      </c>
      <c r="AF25" s="6"/>
      <c r="AG25" s="6"/>
      <c r="AH25" s="137">
        <v>1355</v>
      </c>
      <c r="AI25" s="183"/>
      <c r="AJ25" s="137">
        <v>1414</v>
      </c>
      <c r="AL25" s="137">
        <v>1607</v>
      </c>
    </row>
    <row r="26" spans="1:38" ht="16.5" thickBot="1">
      <c r="A26" s="30" t="s">
        <v>265</v>
      </c>
      <c r="B26" s="30"/>
      <c r="C26" s="186">
        <v>0.61933534743202412</v>
      </c>
      <c r="D26" s="188"/>
      <c r="E26" s="467">
        <v>0.68787878787878787</v>
      </c>
      <c r="F26" s="507"/>
      <c r="G26" s="467">
        <v>0.8</v>
      </c>
      <c r="H26" s="187"/>
      <c r="I26" s="186">
        <v>0.63700000000000001</v>
      </c>
      <c r="J26" s="188"/>
      <c r="K26" s="186">
        <v>0.78200000000000003</v>
      </c>
      <c r="L26" s="187"/>
      <c r="M26" s="186">
        <v>0.91900000000000004</v>
      </c>
      <c r="N26" s="187"/>
      <c r="O26" s="186">
        <v>0.61399999999999999</v>
      </c>
      <c r="P26" s="187"/>
      <c r="Q26" s="186">
        <v>0.65400000000000003</v>
      </c>
      <c r="R26" s="187"/>
      <c r="S26" s="186">
        <v>0.68400000000000005</v>
      </c>
      <c r="T26" s="189"/>
      <c r="U26" s="186">
        <v>0.79999999999999993</v>
      </c>
      <c r="V26" s="6"/>
      <c r="W26" s="190">
        <v>0.61799999999999999</v>
      </c>
      <c r="X26" s="191"/>
      <c r="Y26" s="186">
        <v>0.72799999999999998</v>
      </c>
      <c r="Z26" s="187"/>
      <c r="AA26" s="186">
        <v>0.72299999999999998</v>
      </c>
      <c r="AB26" s="187"/>
      <c r="AC26" s="186">
        <v>0.81</v>
      </c>
      <c r="AD26" s="187"/>
      <c r="AE26" s="186">
        <v>0.7</v>
      </c>
      <c r="AF26" s="6"/>
      <c r="AG26" s="6"/>
      <c r="AH26" s="186">
        <v>0.73799999999999999</v>
      </c>
      <c r="AI26" s="183"/>
      <c r="AJ26" s="186">
        <v>0.68899999999999995</v>
      </c>
      <c r="AL26" s="186">
        <v>0.74</v>
      </c>
    </row>
    <row r="27" spans="1:38" ht="13.5" thickTop="1">
      <c r="A27" s="6"/>
      <c r="B27" s="6"/>
      <c r="C27" s="6"/>
      <c r="D27" s="6"/>
      <c r="E27" s="6"/>
      <c r="F27" s="6"/>
      <c r="G27" s="6"/>
      <c r="H27" s="6"/>
      <c r="I27" s="6"/>
      <c r="J27" s="6"/>
      <c r="K27" s="6"/>
      <c r="L27" s="6"/>
      <c r="M27" s="6"/>
      <c r="N27" s="6"/>
      <c r="O27" s="6"/>
      <c r="P27" s="6"/>
      <c r="Q27" s="148"/>
      <c r="R27" s="6"/>
      <c r="S27" s="148"/>
      <c r="T27" s="6"/>
      <c r="U27" s="148"/>
      <c r="V27" s="6"/>
      <c r="W27" s="148"/>
      <c r="X27" s="148"/>
      <c r="Y27" s="148"/>
      <c r="Z27" s="6"/>
      <c r="AA27" s="148"/>
      <c r="AB27" s="6"/>
      <c r="AC27" s="148"/>
      <c r="AD27" s="6"/>
      <c r="AE27" s="148"/>
      <c r="AF27" s="6"/>
      <c r="AG27" s="6"/>
      <c r="AH27" s="6"/>
      <c r="AI27" s="183"/>
      <c r="AJ27" s="148"/>
      <c r="AL27" s="148"/>
    </row>
    <row r="28" spans="1:38">
      <c r="A28" s="117" t="s">
        <v>267</v>
      </c>
      <c r="B28" s="117"/>
      <c r="C28" s="117"/>
      <c r="D28" s="117"/>
      <c r="E28" s="117"/>
      <c r="F28" s="117"/>
      <c r="G28" s="117"/>
      <c r="H28" s="6"/>
      <c r="I28" s="6"/>
      <c r="J28" s="6"/>
      <c r="K28" s="6"/>
      <c r="L28" s="6"/>
      <c r="M28" s="6"/>
      <c r="N28" s="6"/>
      <c r="O28" s="6"/>
      <c r="P28" s="6"/>
      <c r="Q28" s="6"/>
      <c r="R28" s="6"/>
      <c r="S28" s="6"/>
      <c r="T28" s="6"/>
      <c r="U28" s="6"/>
      <c r="V28" s="6"/>
      <c r="W28" s="192"/>
      <c r="X28" s="192"/>
      <c r="Y28" s="192"/>
      <c r="Z28" s="192"/>
      <c r="AA28" s="192"/>
      <c r="AB28" s="192"/>
      <c r="AC28" s="192"/>
      <c r="AD28" s="192"/>
      <c r="AE28" s="192"/>
      <c r="AF28" s="6"/>
      <c r="AG28" s="6"/>
      <c r="AH28" s="193"/>
      <c r="AI28" s="183"/>
      <c r="AJ28" s="6"/>
      <c r="AK28" s="6"/>
      <c r="AL28" s="6"/>
    </row>
    <row r="29" spans="1:38">
      <c r="A29" s="117" t="s">
        <v>271</v>
      </c>
      <c r="B29" s="117"/>
      <c r="C29" s="117"/>
      <c r="D29" s="117"/>
      <c r="E29" s="117"/>
      <c r="F29" s="117"/>
      <c r="G29" s="117"/>
      <c r="H29" s="6"/>
      <c r="I29" s="6"/>
      <c r="J29" s="6"/>
      <c r="K29" s="6"/>
      <c r="L29" s="6"/>
      <c r="M29" s="6"/>
      <c r="N29" s="6"/>
      <c r="O29" s="6"/>
      <c r="P29" s="6"/>
      <c r="Q29" s="6"/>
      <c r="R29" s="6"/>
      <c r="S29" s="6"/>
      <c r="T29" s="6"/>
      <c r="U29" s="6"/>
      <c r="V29" s="6"/>
      <c r="W29" s="194"/>
      <c r="X29" s="194"/>
      <c r="Y29" s="194"/>
      <c r="Z29" s="194"/>
      <c r="AA29" s="194"/>
      <c r="AB29" s="194"/>
      <c r="AC29" s="194"/>
      <c r="AD29" s="194"/>
      <c r="AE29" s="194"/>
      <c r="AF29" s="6"/>
      <c r="AG29" s="6"/>
      <c r="AH29" s="6"/>
      <c r="AI29" s="183"/>
      <c r="AJ29" s="6"/>
      <c r="AL29" s="6"/>
    </row>
    <row r="30" spans="1:38">
      <c r="A30" s="117" t="s">
        <v>272</v>
      </c>
      <c r="B30" s="117"/>
      <c r="C30" s="117"/>
      <c r="D30" s="117"/>
      <c r="E30" s="117"/>
      <c r="F30" s="117"/>
      <c r="G30" s="117"/>
      <c r="H30" s="6"/>
      <c r="I30" s="6"/>
      <c r="J30" s="6"/>
      <c r="K30" s="6"/>
      <c r="L30" s="6"/>
      <c r="M30" s="6"/>
      <c r="N30" s="6"/>
      <c r="O30" s="6"/>
      <c r="P30" s="6"/>
      <c r="Q30" s="6"/>
      <c r="R30" s="6"/>
      <c r="S30" s="6"/>
      <c r="T30" s="6"/>
      <c r="U30" s="6"/>
      <c r="V30" s="6"/>
      <c r="W30" s="194"/>
      <c r="X30" s="194"/>
      <c r="Y30" s="194"/>
      <c r="Z30" s="194"/>
      <c r="AA30" s="194"/>
      <c r="AB30" s="194"/>
      <c r="AC30" s="194"/>
      <c r="AD30" s="194"/>
      <c r="AE30" s="194"/>
      <c r="AF30" s="6"/>
      <c r="AG30" s="6"/>
      <c r="AH30" s="6"/>
      <c r="AI30" s="183"/>
      <c r="AL30" s="6"/>
    </row>
    <row r="31" spans="1:38">
      <c r="A31" s="117" t="s">
        <v>266</v>
      </c>
      <c r="B31" s="117"/>
      <c r="C31" s="117"/>
      <c r="D31" s="117"/>
      <c r="E31" s="117"/>
      <c r="F31" s="117"/>
      <c r="G31" s="117"/>
      <c r="H31" s="6"/>
      <c r="I31" s="6"/>
      <c r="J31" s="6"/>
      <c r="K31" s="6"/>
      <c r="L31" s="6"/>
      <c r="M31" s="6"/>
      <c r="N31" s="6"/>
      <c r="O31" s="6"/>
      <c r="P31" s="6"/>
      <c r="Q31" s="6"/>
      <c r="R31" s="6"/>
      <c r="S31" s="6"/>
      <c r="T31" s="6"/>
      <c r="U31" s="6"/>
      <c r="V31" s="6"/>
      <c r="W31" s="192"/>
      <c r="X31" s="192"/>
      <c r="Y31" s="192"/>
      <c r="Z31" s="192"/>
      <c r="AA31" s="192"/>
      <c r="AB31" s="192"/>
      <c r="AC31" s="192"/>
      <c r="AD31" s="192"/>
      <c r="AE31" s="192"/>
      <c r="AF31" s="6"/>
      <c r="AG31" s="6"/>
      <c r="AH31" s="6"/>
      <c r="AI31" s="183"/>
      <c r="AJ31" s="6"/>
      <c r="AK31" s="6"/>
      <c r="AL31" s="6"/>
    </row>
  </sheetData>
  <mergeCells count="12">
    <mergeCell ref="AH20:AL20"/>
    <mergeCell ref="I20:O20"/>
    <mergeCell ref="A5:I5"/>
    <mergeCell ref="Q6:W6"/>
    <mergeCell ref="Y6:AE6"/>
    <mergeCell ref="I6:O6"/>
    <mergeCell ref="AH6:AL6"/>
    <mergeCell ref="C20:G20"/>
    <mergeCell ref="C6:G6"/>
    <mergeCell ref="A19:I19"/>
    <mergeCell ref="Q20:W20"/>
    <mergeCell ref="Y20:AE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46F25-B89A-4D6C-8187-B701FF25482D}">
  <dimension ref="A10"/>
  <sheetViews>
    <sheetView workbookViewId="0">
      <selection activeCell="H17" sqref="H17"/>
    </sheetView>
  </sheetViews>
  <sheetFormatPr defaultColWidth="9.140625" defaultRowHeight="15"/>
  <cols>
    <col min="1" max="16384" width="9.140625" style="45"/>
  </cols>
  <sheetData>
    <row r="10" spans="1:1" ht="36">
      <c r="A10" s="195"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40</vt:i4>
      </vt:variant>
    </vt:vector>
  </HeadingPairs>
  <TitlesOfParts>
    <vt:vector size="58" baseType="lpstr">
      <vt:lpstr>About</vt:lpstr>
      <vt:lpstr>ER_BalanceSheet</vt:lpstr>
      <vt:lpstr>ER_IncomeStatement</vt:lpstr>
      <vt:lpstr>ER_CashFlows</vt:lpstr>
      <vt:lpstr>Condensed Fleet Table</vt:lpstr>
      <vt:lpstr>Fleet Table</vt:lpstr>
      <vt:lpstr>Operating cost</vt:lpstr>
      <vt:lpstr>Asset Utilization</vt:lpstr>
      <vt:lpstr>Non- GAAP reconciliations&gt;&gt;</vt:lpstr>
      <vt:lpstr>Non-GAAP Definitions</vt:lpstr>
      <vt:lpstr>FFO &amp; FFO per Share</vt:lpstr>
      <vt:lpstr>FFO - segment</vt:lpstr>
      <vt:lpstr>Adjusted EPS</vt:lpstr>
      <vt:lpstr>Adjusted Earnings segment</vt:lpstr>
      <vt:lpstr>Adjusted EBITDA</vt:lpstr>
      <vt:lpstr>Adj EBITDA - segment</vt:lpstr>
      <vt:lpstr>Operating NetDebt to EBITDA </vt:lpstr>
      <vt:lpstr>Borrowings</vt:lpstr>
      <vt:lpstr>'Adjusted EBITDA'!ER_Adj_EBITDA</vt:lpstr>
      <vt:lpstr>'Adjusted EBITDA'!ER_AdjEBITDA</vt:lpstr>
      <vt:lpstr>'Adjusted EPS'!ER_AdjEPS</vt:lpstr>
      <vt:lpstr>'Condensed Fleet Table'!ER_APR_FLEET_TABLE</vt:lpstr>
      <vt:lpstr>'Asset Utilization'!ER_APRUtilization</vt:lpstr>
      <vt:lpstr>'Asset Utilization'!ER_APRutilize</vt:lpstr>
      <vt:lpstr>ER_BalanceSheet!ER_BalanceSheet</vt:lpstr>
      <vt:lpstr>ER_BalanceSheet!ER_BS</vt:lpstr>
      <vt:lpstr>ER_CashFlows!ER_CashFlows</vt:lpstr>
      <vt:lpstr>ER_CashFlows!ER_CF</vt:lpstr>
      <vt:lpstr>ER_CashFlows!ER_CFreco</vt:lpstr>
      <vt:lpstr>'FFO &amp; FFO per Share'!ER_FFO</vt:lpstr>
      <vt:lpstr>'Adjusted EPS'!ER_FFO_per_share</vt:lpstr>
      <vt:lpstr>'FFO &amp; FFO per Share'!ER_FFO_per_share</vt:lpstr>
      <vt:lpstr>'Adjusted Earnings segment'!ER_FFO_YTD</vt:lpstr>
      <vt:lpstr>'Adjusted Earnings segment'!ER_FFO2020</vt:lpstr>
      <vt:lpstr>'FFO - segment'!ER_FFO2020</vt:lpstr>
      <vt:lpstr>'Condensed Fleet Table'!ER_FleetTable</vt:lpstr>
      <vt:lpstr>'Operating NetDebt to EBITDA '!ER_NetDebt_EBITDA</vt:lpstr>
      <vt:lpstr>Borrowings!ER_OpBorrowingsQ12020</vt:lpstr>
      <vt:lpstr>'Operating cost'!ER_Operating_Cost_per_Day</vt:lpstr>
      <vt:lpstr>'Asset Utilization'!ER_Utilization_YTD2014</vt:lpstr>
      <vt:lpstr>'Asset Utilization'!ER_VesselUtilization</vt:lpstr>
      <vt:lpstr>'Asset Utilization'!ER_VesselUtilization_Q4</vt:lpstr>
      <vt:lpstr>'Asset Utilization'!ER_VesselUtilizationQ12020</vt:lpstr>
      <vt:lpstr>'Adjusted Earnings segment'!FFO_PER_SEGMENT</vt:lpstr>
      <vt:lpstr>'FFO - segment'!FFO_PER_SEGMENT</vt:lpstr>
      <vt:lpstr>'Condensed Fleet Table'!FLEETTABLE</vt:lpstr>
      <vt:lpstr>'Fleet Table'!MDA_Fleet</vt:lpstr>
      <vt:lpstr>'Operating NetDebt to EBITDA '!NET_DEBT_EBITDA2020</vt:lpstr>
      <vt:lpstr>'Operating NetDebt to EBITDA '!NEW_DEBT_EBITDA</vt:lpstr>
      <vt:lpstr>'Adj EBITDA - segment'!NEW_Q2_SEG_EBITDA</vt:lpstr>
      <vt:lpstr>'Adj EBITDA - segment'!NEW_SEG_EBITDA</vt:lpstr>
      <vt:lpstr>OpDebt_to_AdjEBITDA</vt:lpstr>
      <vt:lpstr>OperatingNetDebt_to_AdjEBITDA</vt:lpstr>
      <vt:lpstr>'Fleet Table'!Print_Area</vt:lpstr>
      <vt:lpstr>'Operating NetDebt to EBITDA '!Print_Area</vt:lpstr>
      <vt:lpstr>'Fleet Table'!Print_Titles</vt:lpstr>
      <vt:lpstr>'Asset Utilization'!Results_for_the_Quarter_T2</vt:lpstr>
      <vt:lpstr>Borrowings!Results_for_the_Quarter_T6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Leena Chhabra</dc:creator>
  <cp:lastModifiedBy>Winnie Peng</cp:lastModifiedBy>
  <dcterms:created xsi:type="dcterms:W3CDTF">2020-12-22T18:09:02Z</dcterms:created>
  <dcterms:modified xsi:type="dcterms:W3CDTF">2022-11-01T19:45:14Z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